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athTRIPARD\Downloads\"/>
    </mc:Choice>
  </mc:AlternateContent>
  <xr:revisionPtr revIDLastSave="0" documentId="8_{1AB95C8C-2CB0-4D0C-A6D1-FB7825E173F0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zones de Cofinancement" sheetId="1" r:id="rId1"/>
    <sheet name="Feuil2" sheetId="3" r:id="rId2"/>
    <sheet name="Feuil1" sheetId="2" r:id="rId3"/>
  </sheets>
  <definedNames>
    <definedName name="_xlnm._FilterDatabase" localSheetId="2" hidden="1">Feuil1!$A$1:$B$535</definedName>
    <definedName name="_xlnm._FilterDatabase" localSheetId="0" hidden="1">'zones de Cofinancement'!$B$1:$N$513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13" i="1" l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4" i="1"/>
  <c r="N493" i="1"/>
  <c r="E71" i="1"/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2" i="1"/>
  <c r="N487" i="1"/>
  <c r="N490" i="1"/>
  <c r="N489" i="1"/>
  <c r="N484" i="1"/>
  <c r="N491" i="1"/>
  <c r="N488" i="1"/>
  <c r="N485" i="1"/>
  <c r="N492" i="1"/>
  <c r="N486" i="1"/>
  <c r="N429" i="1" l="1"/>
  <c r="N162" i="1" l="1"/>
  <c r="N16" i="1"/>
  <c r="N47" i="1"/>
  <c r="N314" i="1"/>
  <c r="N163" i="1"/>
  <c r="N164" i="1"/>
  <c r="N2" i="1"/>
  <c r="N443" i="1"/>
  <c r="N124" i="1"/>
  <c r="N137" i="1"/>
  <c r="N381" i="1"/>
  <c r="N423" i="1"/>
  <c r="N154" i="1"/>
  <c r="N466" i="1"/>
  <c r="N48" i="1"/>
  <c r="N49" i="1"/>
  <c r="N424" i="1"/>
  <c r="N326" i="1"/>
  <c r="N187" i="1"/>
  <c r="N138" i="1"/>
  <c r="N382" i="1"/>
  <c r="N264" i="1"/>
  <c r="N165" i="1"/>
  <c r="N421" i="1"/>
  <c r="N247" i="1"/>
  <c r="N188" i="1"/>
  <c r="N166" i="1"/>
  <c r="N413" i="1"/>
  <c r="N277" i="1"/>
  <c r="N432" i="1"/>
  <c r="N98" i="1"/>
  <c r="N227" i="1"/>
  <c r="N50" i="1"/>
  <c r="N83" i="1"/>
  <c r="N65" i="1"/>
  <c r="N383" i="1"/>
  <c r="N17" i="1"/>
  <c r="N189" i="1"/>
  <c r="N228" i="1"/>
  <c r="N99" i="1"/>
  <c r="N195" i="1"/>
  <c r="N339" i="1"/>
  <c r="N229" i="1"/>
  <c r="N267" i="1"/>
  <c r="N201" i="1"/>
  <c r="N302" i="1"/>
  <c r="N268" i="1"/>
  <c r="N207" i="1"/>
  <c r="N390" i="1"/>
  <c r="N100" i="1"/>
  <c r="N353" i="1"/>
  <c r="N155" i="1"/>
  <c r="N340" i="1"/>
  <c r="N230" i="1"/>
  <c r="N444" i="1"/>
  <c r="N167" i="1"/>
  <c r="N278" i="1"/>
  <c r="N196" i="1"/>
  <c r="N291" i="1"/>
  <c r="N414" i="1"/>
  <c r="N422" i="1"/>
  <c r="N279" i="1"/>
  <c r="N354" i="1"/>
  <c r="N231" i="1"/>
  <c r="N341" i="1"/>
  <c r="N202" i="1"/>
  <c r="N74" i="1"/>
  <c r="N433" i="1"/>
  <c r="N125" i="1"/>
  <c r="N18" i="1"/>
  <c r="N101" i="1"/>
  <c r="N126" i="1"/>
  <c r="N280" i="1"/>
  <c r="N66" i="1"/>
  <c r="N342" i="1"/>
  <c r="N434" i="1"/>
  <c r="N391" i="1"/>
  <c r="N208" i="1"/>
  <c r="N209" i="1"/>
  <c r="N463" i="1"/>
  <c r="N19" i="1"/>
  <c r="N111" i="1"/>
  <c r="N102" i="1"/>
  <c r="N139" i="1"/>
  <c r="N384" i="1"/>
  <c r="N112" i="1"/>
  <c r="N20" i="1"/>
  <c r="N140" i="1"/>
  <c r="N21" i="1"/>
  <c r="N156" i="1"/>
  <c r="N456" i="1"/>
  <c r="N51" i="1"/>
  <c r="N478" i="1"/>
  <c r="N22" i="1"/>
  <c r="N256" i="1"/>
  <c r="N257" i="1"/>
  <c r="N127" i="1"/>
  <c r="N281" i="1"/>
  <c r="N23" i="1"/>
  <c r="N467" i="1"/>
  <c r="N303" i="1"/>
  <c r="N258" i="1"/>
  <c r="N113" i="1"/>
  <c r="N84" i="1"/>
  <c r="N168" i="1"/>
  <c r="N315" i="1"/>
  <c r="N232" i="1"/>
  <c r="N430" i="1"/>
  <c r="N24" i="1"/>
  <c r="N157" i="1"/>
  <c r="N364" i="1"/>
  <c r="N327" i="1"/>
  <c r="N169" i="1"/>
  <c r="N282" i="1"/>
  <c r="N190" i="1"/>
  <c r="N435" i="1"/>
  <c r="N78" i="1"/>
  <c r="N292" i="1"/>
  <c r="N445" i="1"/>
  <c r="N210" i="1"/>
  <c r="N269" i="1"/>
  <c r="N233" i="1"/>
  <c r="N170" i="1"/>
  <c r="N355" i="1"/>
  <c r="N158" i="1"/>
  <c r="N304" i="1"/>
  <c r="N436" i="1"/>
  <c r="N316" i="1"/>
  <c r="N222" i="1"/>
  <c r="N75" i="1"/>
  <c r="N197" i="1"/>
  <c r="N409" i="1"/>
  <c r="N103" i="1"/>
  <c r="N114" i="1"/>
  <c r="N52" i="1"/>
  <c r="N317" i="1"/>
  <c r="N42" i="1"/>
  <c r="N128" i="1"/>
  <c r="N104" i="1"/>
  <c r="N371" i="1"/>
  <c r="N343" i="1"/>
  <c r="N318" i="1"/>
  <c r="N479" i="1"/>
  <c r="N385" i="1"/>
  <c r="N171" i="1"/>
  <c r="N172" i="1"/>
  <c r="N248" i="1"/>
  <c r="N415" i="1"/>
  <c r="N392" i="1"/>
  <c r="N3" i="1"/>
  <c r="N129" i="1"/>
  <c r="N25" i="1"/>
  <c r="N446" i="1"/>
  <c r="N141" i="1"/>
  <c r="N198" i="1"/>
  <c r="N191" i="1"/>
  <c r="N328" i="1"/>
  <c r="N105" i="1"/>
  <c r="N293" i="1"/>
  <c r="N142" i="1"/>
  <c r="N4" i="1"/>
  <c r="N115" i="1"/>
  <c r="N457" i="1"/>
  <c r="N305" i="1"/>
  <c r="N249" i="1"/>
  <c r="N425" i="1"/>
  <c r="N270" i="1"/>
  <c r="N143" i="1"/>
  <c r="N447" i="1"/>
  <c r="N372" i="1"/>
  <c r="N199" i="1"/>
  <c r="N294" i="1"/>
  <c r="N295" i="1"/>
  <c r="N234" i="1"/>
  <c r="N203" i="1"/>
  <c r="N192" i="1"/>
  <c r="N130" i="1"/>
  <c r="N200" i="1"/>
  <c r="N319" i="1"/>
  <c r="N306" i="1"/>
  <c r="N235" i="1"/>
  <c r="N329" i="1"/>
  <c r="N26" i="1"/>
  <c r="N106" i="1"/>
  <c r="N416" i="1"/>
  <c r="N373" i="1"/>
  <c r="N27" i="1"/>
  <c r="N344" i="1"/>
  <c r="N173" i="1"/>
  <c r="N53" i="1"/>
  <c r="N144" i="1"/>
  <c r="N437" i="1"/>
  <c r="N334" i="1"/>
  <c r="N67" i="1"/>
  <c r="N431" i="1"/>
  <c r="N79" i="1"/>
  <c r="N468" i="1"/>
  <c r="N417" i="1"/>
  <c r="N116" i="1"/>
  <c r="N403" i="1"/>
  <c r="N131" i="1"/>
  <c r="N271" i="1"/>
  <c r="N448" i="1"/>
  <c r="N283" i="1"/>
  <c r="N320" i="1"/>
  <c r="N365" i="1"/>
  <c r="N345" i="1"/>
  <c r="N54" i="1"/>
  <c r="N250" i="1"/>
  <c r="N68" i="1"/>
  <c r="N159" i="1"/>
  <c r="N76" i="1"/>
  <c r="N272" i="1"/>
  <c r="N92" i="1"/>
  <c r="N284" i="1"/>
  <c r="N55" i="1"/>
  <c r="N132" i="1"/>
  <c r="N93" i="1"/>
  <c r="N211" i="1"/>
  <c r="N464" i="1"/>
  <c r="N335" i="1"/>
  <c r="N5" i="1"/>
  <c r="N330" i="1"/>
  <c r="N469" i="1"/>
  <c r="N251" i="1"/>
  <c r="N69" i="1"/>
  <c r="N212" i="1"/>
  <c r="N6" i="1"/>
  <c r="N7" i="1"/>
  <c r="N174" i="1"/>
  <c r="N426" i="1"/>
  <c r="N356" i="1"/>
  <c r="N175" i="1"/>
  <c r="N410" i="1"/>
  <c r="N404" i="1"/>
  <c r="N213" i="1"/>
  <c r="N214" i="1"/>
  <c r="N470" i="1"/>
  <c r="N80" i="1"/>
  <c r="N471" i="1"/>
  <c r="N374" i="1"/>
  <c r="N405" i="1"/>
  <c r="N215" i="1"/>
  <c r="N223" i="1"/>
  <c r="N357" i="1"/>
  <c r="N438" i="1"/>
  <c r="N176" i="1"/>
  <c r="N81" i="1"/>
  <c r="N193" i="1"/>
  <c r="N449" i="1"/>
  <c r="N321" i="1"/>
  <c r="N375" i="1"/>
  <c r="N376" i="1"/>
  <c r="N406" i="1"/>
  <c r="N450" i="1"/>
  <c r="N177" i="1"/>
  <c r="N386" i="1"/>
  <c r="N8" i="1"/>
  <c r="N117" i="1"/>
  <c r="N28" i="1"/>
  <c r="N358" i="1"/>
  <c r="N451" i="1"/>
  <c r="N359" i="1"/>
  <c r="N9" i="1"/>
  <c r="N29" i="1"/>
  <c r="N393" i="1"/>
  <c r="N296" i="1"/>
  <c r="N297" i="1"/>
  <c r="N178" i="1"/>
  <c r="N346" i="1"/>
  <c r="N452" i="1"/>
  <c r="N418" i="1"/>
  <c r="N427" i="1"/>
  <c r="N236" i="1"/>
  <c r="N237" i="1"/>
  <c r="N458" i="1"/>
  <c r="N145" i="1"/>
  <c r="N30" i="1"/>
  <c r="N394" i="1"/>
  <c r="N216" i="1"/>
  <c r="N331" i="1"/>
  <c r="N56" i="1"/>
  <c r="N85" i="1"/>
  <c r="N360" i="1"/>
  <c r="N179" i="1"/>
  <c r="N224" i="1"/>
  <c r="N472" i="1"/>
  <c r="N180" i="1"/>
  <c r="N57" i="1"/>
  <c r="N419" i="1"/>
  <c r="N238" i="1"/>
  <c r="N146" i="1"/>
  <c r="N259" i="1"/>
  <c r="N31" i="1"/>
  <c r="N453" i="1"/>
  <c r="N307" i="1"/>
  <c r="N160" i="1"/>
  <c r="N473" i="1"/>
  <c r="N347" i="1"/>
  <c r="N217" i="1"/>
  <c r="N218" i="1"/>
  <c r="N366" i="1"/>
  <c r="N43" i="1"/>
  <c r="N239" i="1"/>
  <c r="N285" i="1"/>
  <c r="N395" i="1"/>
  <c r="N361" i="1"/>
  <c r="N107" i="1"/>
  <c r="N219" i="1"/>
  <c r="N10" i="1"/>
  <c r="N474" i="1"/>
  <c r="N260" i="1"/>
  <c r="N147" i="1"/>
  <c r="N58" i="1"/>
  <c r="N252" i="1"/>
  <c r="N148" i="1"/>
  <c r="N298" i="1"/>
  <c r="N11" i="1"/>
  <c r="N286" i="1"/>
  <c r="N240" i="1"/>
  <c r="N407" i="1"/>
  <c r="N241" i="1"/>
  <c r="N133" i="1"/>
  <c r="N70" i="1"/>
  <c r="N44" i="1"/>
  <c r="N287" i="1"/>
  <c r="N273" i="1"/>
  <c r="N288" i="1"/>
  <c r="N32" i="1"/>
  <c r="N261" i="1"/>
  <c r="N362" i="1"/>
  <c r="N181" i="1"/>
  <c r="N480" i="1"/>
  <c r="N33" i="1"/>
  <c r="N411" i="1"/>
  <c r="N308" i="1"/>
  <c r="N225" i="1"/>
  <c r="N459" i="1"/>
  <c r="N86" i="1"/>
  <c r="N454" i="1"/>
  <c r="N149" i="1"/>
  <c r="N34" i="1"/>
  <c r="N367" i="1"/>
  <c r="N309" i="1"/>
  <c r="N336" i="1"/>
  <c r="N481" i="1"/>
  <c r="N396" i="1"/>
  <c r="N322" i="1"/>
  <c r="N45" i="1"/>
  <c r="N482" i="1"/>
  <c r="N182" i="1"/>
  <c r="N94" i="1"/>
  <c r="N108" i="1"/>
  <c r="N35" i="1"/>
  <c r="N183" i="1"/>
  <c r="N439" i="1"/>
  <c r="N87" i="1"/>
  <c r="N253" i="1"/>
  <c r="N265" i="1"/>
  <c r="N465" i="1"/>
  <c r="N134" i="1"/>
  <c r="N377" i="1"/>
  <c r="N95" i="1"/>
  <c r="N387" i="1"/>
  <c r="N12" i="1"/>
  <c r="N262" i="1"/>
  <c r="N475" i="1"/>
  <c r="N428" i="1"/>
  <c r="N194" i="1"/>
  <c r="N36" i="1"/>
  <c r="N96" i="1"/>
  <c r="N254" i="1"/>
  <c r="N378" i="1"/>
  <c r="N242" i="1"/>
  <c r="N109" i="1"/>
  <c r="N46" i="1"/>
  <c r="N243" i="1"/>
  <c r="N310" i="1"/>
  <c r="N110" i="1"/>
  <c r="N204" i="1"/>
  <c r="N266" i="1"/>
  <c r="N476" i="1"/>
  <c r="N397" i="1"/>
  <c r="N118" i="1"/>
  <c r="N59" i="1"/>
  <c r="N161" i="1"/>
  <c r="N255" i="1"/>
  <c r="N119" i="1"/>
  <c r="N274" i="1"/>
  <c r="N368" i="1"/>
  <c r="N97" i="1"/>
  <c r="N460" i="1"/>
  <c r="N332" i="1"/>
  <c r="N150" i="1"/>
  <c r="N151" i="1"/>
  <c r="N120" i="1"/>
  <c r="N88" i="1"/>
  <c r="N408" i="1"/>
  <c r="N275" i="1"/>
  <c r="N82" i="1"/>
  <c r="N462" i="1"/>
  <c r="N348" i="1"/>
  <c r="N72" i="1"/>
  <c r="N135" i="1"/>
  <c r="N398" i="1"/>
  <c r="N89" i="1"/>
  <c r="N121" i="1"/>
  <c r="N477" i="1"/>
  <c r="N461" i="1"/>
  <c r="N399" i="1"/>
  <c r="N263" i="1"/>
  <c r="N400" i="1"/>
  <c r="N90" i="1"/>
  <c r="N37" i="1"/>
  <c r="N205" i="1"/>
  <c r="N440" i="1"/>
  <c r="N299" i="1"/>
  <c r="N311" i="1"/>
  <c r="N323" i="1"/>
  <c r="N60" i="1"/>
  <c r="N388" i="1"/>
  <c r="N61" i="1"/>
  <c r="N184" i="1"/>
  <c r="N13" i="1"/>
  <c r="N389" i="1"/>
  <c r="N324" i="1"/>
  <c r="N337" i="1"/>
  <c r="N455" i="1"/>
  <c r="N244" i="1"/>
  <c r="N325" i="1"/>
  <c r="N300" i="1"/>
  <c r="N441" i="1"/>
  <c r="N226" i="1"/>
  <c r="N312" i="1"/>
  <c r="N38" i="1"/>
  <c r="N289" i="1"/>
  <c r="N62" i="1"/>
  <c r="N136" i="1"/>
  <c r="N152" i="1"/>
  <c r="N349" i="1"/>
  <c r="N220" i="1"/>
  <c r="N313" i="1"/>
  <c r="N301" i="1"/>
  <c r="N483" i="1"/>
  <c r="N350" i="1"/>
  <c r="N14" i="1"/>
  <c r="N153" i="1"/>
  <c r="N276" i="1"/>
  <c r="N401" i="1"/>
  <c r="N122" i="1"/>
  <c r="N442" i="1"/>
  <c r="N91" i="1"/>
  <c r="N39" i="1"/>
  <c r="N369" i="1"/>
  <c r="N245" i="1"/>
  <c r="N15" i="1"/>
  <c r="N63" i="1"/>
  <c r="N185" i="1"/>
  <c r="N64" i="1"/>
  <c r="N290" i="1"/>
  <c r="N412" i="1"/>
  <c r="N221" i="1"/>
  <c r="N123" i="1"/>
  <c r="N402" i="1"/>
  <c r="N379" i="1"/>
  <c r="N380" i="1"/>
  <c r="N338" i="1"/>
  <c r="N370" i="1"/>
  <c r="N351" i="1"/>
  <c r="N40" i="1"/>
  <c r="N363" i="1"/>
  <c r="N186" i="1"/>
  <c r="N73" i="1"/>
  <c r="N41" i="1"/>
  <c r="N352" i="1"/>
  <c r="N420" i="1"/>
  <c r="N246" i="1"/>
  <c r="N77" i="1"/>
  <c r="N206" i="1"/>
</calcChain>
</file>

<file path=xl/sharedStrings.xml><?xml version="1.0" encoding="utf-8"?>
<sst xmlns="http://schemas.openxmlformats.org/spreadsheetml/2006/main" count="4061" uniqueCount="886">
  <si>
    <t>Référence de la Zone de cofinancement</t>
  </si>
  <si>
    <t>Nom de la Zone de cofinancement</t>
  </si>
  <si>
    <t>EPDC(*)</t>
  </si>
  <si>
    <t>Intensité Cible 100%</t>
  </si>
  <si>
    <t>Code INSEE commune</t>
  </si>
  <si>
    <t xml:space="preserve">201611-57323-MONU </t>
  </si>
  <si>
    <t>Prévisions de nombre de Logements raccordables (+15%)</t>
  </si>
  <si>
    <t xml:space="preserve">chiffres base Orange </t>
  </si>
  <si>
    <t>Nombre de Logements couverts (base Cerema)</t>
  </si>
  <si>
    <t>Rémeling</t>
  </si>
  <si>
    <t>Rodemack</t>
  </si>
  <si>
    <t>Puttelange-aux-Lacs</t>
  </si>
  <si>
    <t>Herny</t>
  </si>
  <si>
    <t>Langatte</t>
  </si>
  <si>
    <t>Vry</t>
  </si>
  <si>
    <t>Pange</t>
  </si>
  <si>
    <t>Dalhain</t>
  </si>
  <si>
    <t>Insming</t>
  </si>
  <si>
    <t>Fénétrange</t>
  </si>
  <si>
    <t>Hesse</t>
  </si>
  <si>
    <t>Guénange</t>
  </si>
  <si>
    <t>Kédange-sur-Canner</t>
  </si>
  <si>
    <t>Bouzonville</t>
  </si>
  <si>
    <t>Dalstein</t>
  </si>
  <si>
    <t>Grostenquin</t>
  </si>
  <si>
    <t>Silly-sur-Nied</t>
  </si>
  <si>
    <t>Desseling</t>
  </si>
  <si>
    <t>Réchicourt-le-Château</t>
  </si>
  <si>
    <t>Bassing</t>
  </si>
  <si>
    <t>Chambrey</t>
  </si>
  <si>
    <t>Delme</t>
  </si>
  <si>
    <t>Sarralbe</t>
  </si>
  <si>
    <t>Hettange-Grande</t>
  </si>
  <si>
    <t>Volmerange-les-Mines</t>
  </si>
  <si>
    <t>Faulquemont</t>
  </si>
  <si>
    <t>Longeville-lès-Saint-Avold</t>
  </si>
  <si>
    <t>Boulay-Moselle</t>
  </si>
  <si>
    <t>Valmunster</t>
  </si>
  <si>
    <t>Lutzelbourg</t>
  </si>
  <si>
    <t>Metting</t>
  </si>
  <si>
    <t>Phalsbourg</t>
  </si>
  <si>
    <t>Dieuze</t>
  </si>
  <si>
    <t>Ommeray</t>
  </si>
  <si>
    <t>Rémilly</t>
  </si>
  <si>
    <t>Solgne</t>
  </si>
  <si>
    <t>Bettborn</t>
  </si>
  <si>
    <t>Harreberg</t>
  </si>
  <si>
    <t>Maxstadt</t>
  </si>
  <si>
    <t>Audun-le-Tiche</t>
  </si>
  <si>
    <t>Dabo</t>
  </si>
  <si>
    <t>Louvigny</t>
  </si>
  <si>
    <t>Pournoy-la-Grasse</t>
  </si>
  <si>
    <t>Sarrebourg</t>
  </si>
  <si>
    <t xml:space="preserve">2019XX-57630-MONU </t>
  </si>
  <si>
    <t>Aboncourt</t>
  </si>
  <si>
    <t>Aboncourt-sur-Seille</t>
  </si>
  <si>
    <t>Achain</t>
  </si>
  <si>
    <t>Adaincourt</t>
  </si>
  <si>
    <t>Adelange</t>
  </si>
  <si>
    <t>Ajoncourt</t>
  </si>
  <si>
    <t>Alaincourt-la-Côte</t>
  </si>
  <si>
    <t>Albestroff</t>
  </si>
  <si>
    <t>Altrippe</t>
  </si>
  <si>
    <t>Alzing</t>
  </si>
  <si>
    <t>Amelécourt</t>
  </si>
  <si>
    <t>Ancerville</t>
  </si>
  <si>
    <t>Ancy-Dornot</t>
  </si>
  <si>
    <t>Anzeling</t>
  </si>
  <si>
    <t>Apach</t>
  </si>
  <si>
    <t>Arraincourt</t>
  </si>
  <si>
    <t>Arriance</t>
  </si>
  <si>
    <t>Arry</t>
  </si>
  <si>
    <t>Arzviller</t>
  </si>
  <si>
    <t>Assenoncourt</t>
  </si>
  <si>
    <t>Attilloncourt</t>
  </si>
  <si>
    <t>Aube</t>
  </si>
  <si>
    <t>Aulnois-sur-Seille</t>
  </si>
  <si>
    <t>Aumetz</t>
  </si>
  <si>
    <t>Avricourt</t>
  </si>
  <si>
    <t>Azoudange</t>
  </si>
  <si>
    <t>Bacourt</t>
  </si>
  <si>
    <t>Bambiderstroff</t>
  </si>
  <si>
    <t>Bannay</t>
  </si>
  <si>
    <t>Baronville</t>
  </si>
  <si>
    <t>Basse-Rentgen</t>
  </si>
  <si>
    <t>Baudrecourt</t>
  </si>
  <si>
    <t>Bazoncourt</t>
  </si>
  <si>
    <t>Bébing</t>
  </si>
  <si>
    <t>Béchy</t>
  </si>
  <si>
    <t>Bellange</t>
  </si>
  <si>
    <t>Belles-Forêts</t>
  </si>
  <si>
    <t>Bénestroff</t>
  </si>
  <si>
    <t>Berg-sur-Moselle</t>
  </si>
  <si>
    <t>Bérig-Vintrange</t>
  </si>
  <si>
    <t>Berling</t>
  </si>
  <si>
    <t>Bermering</t>
  </si>
  <si>
    <t>Berthelming</t>
  </si>
  <si>
    <t>Bertrange</t>
  </si>
  <si>
    <t>Bettange</t>
  </si>
  <si>
    <t>Bettelainville</t>
  </si>
  <si>
    <t>Beux</t>
  </si>
  <si>
    <t>Beyren-lès-Sierck</t>
  </si>
  <si>
    <t>Bezange-la-Petite</t>
  </si>
  <si>
    <t>Bibiche</t>
  </si>
  <si>
    <t>Bickenholtz</t>
  </si>
  <si>
    <t>Bidestroff</t>
  </si>
  <si>
    <t>Biding</t>
  </si>
  <si>
    <t>Bioncourt</t>
  </si>
  <si>
    <t>Bionville-sur-Nied</t>
  </si>
  <si>
    <t>Bistroff</t>
  </si>
  <si>
    <t>Blanche-Église</t>
  </si>
  <si>
    <t>Boucheporn</t>
  </si>
  <si>
    <t>Boulange</t>
  </si>
  <si>
    <t>Bourdonnay</t>
  </si>
  <si>
    <t>Bourgaltroff</t>
  </si>
  <si>
    <t>Bourscheid</t>
  </si>
  <si>
    <t>Bousse</t>
  </si>
  <si>
    <t>Boust</t>
  </si>
  <si>
    <t>Boustroff</t>
  </si>
  <si>
    <t>Bréhain</t>
  </si>
  <si>
    <t>Breistroff-la-Grande</t>
  </si>
  <si>
    <t>Brettnach</t>
  </si>
  <si>
    <t>Brouck</t>
  </si>
  <si>
    <t>Brouderdorff</t>
  </si>
  <si>
    <t>Brouviller</t>
  </si>
  <si>
    <t>Brulange</t>
  </si>
  <si>
    <t>Buchy</t>
  </si>
  <si>
    <t>Buding</t>
  </si>
  <si>
    <t>Budling</t>
  </si>
  <si>
    <t>Buhl-Lorraine</t>
  </si>
  <si>
    <t>Burlioncourt</t>
  </si>
  <si>
    <t>Burtoncourt</t>
  </si>
  <si>
    <t>Cattenom</t>
  </si>
  <si>
    <t>Chanville</t>
  </si>
  <si>
    <t>Charleville-sous-Bois</t>
  </si>
  <si>
    <t>Château-Bréhain</t>
  </si>
  <si>
    <t>Château-Salins</t>
  </si>
  <si>
    <t>Château-Voué</t>
  </si>
  <si>
    <t>Chémery-les-Deux</t>
  </si>
  <si>
    <t>Cheminot</t>
  </si>
  <si>
    <t>Chenois</t>
  </si>
  <si>
    <t>Chérisey</t>
  </si>
  <si>
    <t>Chicourt</t>
  </si>
  <si>
    <t>Coincy</t>
  </si>
  <si>
    <t>Colmen</t>
  </si>
  <si>
    <t>Condé-Northen</t>
  </si>
  <si>
    <t>Conthil</t>
  </si>
  <si>
    <t>Contz-les-Bains</t>
  </si>
  <si>
    <t>Coume</t>
  </si>
  <si>
    <t>Courcelles-Chaussy 2</t>
  </si>
  <si>
    <t>Courcelles-Chaussy 1</t>
  </si>
  <si>
    <t>Courcelles-sur-Nied</t>
  </si>
  <si>
    <t>Craincourt</t>
  </si>
  <si>
    <t>Créhange</t>
  </si>
  <si>
    <t>Cutting</t>
  </si>
  <si>
    <t>Danne-et-Quatre-Vents</t>
  </si>
  <si>
    <t>Dannelbourg</t>
  </si>
  <si>
    <t>Denting</t>
  </si>
  <si>
    <t>Destry</t>
  </si>
  <si>
    <t>Diane-Capelle</t>
  </si>
  <si>
    <t>Diffembach-lès-Hellimer</t>
  </si>
  <si>
    <t>Distroff</t>
  </si>
  <si>
    <t>Dolving</t>
  </si>
  <si>
    <t>Domnom-lès-Dieuze</t>
  </si>
  <si>
    <t>Donjeux</t>
  </si>
  <si>
    <t>Donnelay</t>
  </si>
  <si>
    <t>Ébersviller</t>
  </si>
  <si>
    <t>Éblange</t>
  </si>
  <si>
    <t>Eincheville</t>
  </si>
  <si>
    <t>Elvange</t>
  </si>
  <si>
    <t>Elzange</t>
  </si>
  <si>
    <t>Entrange</t>
  </si>
  <si>
    <t>Erstroff</t>
  </si>
  <si>
    <t>Escherange</t>
  </si>
  <si>
    <t>Évrange</t>
  </si>
  <si>
    <t>Failly</t>
  </si>
  <si>
    <t>Faulquemont 1</t>
  </si>
  <si>
    <t>Filstroff</t>
  </si>
  <si>
    <t>Fixem</t>
  </si>
  <si>
    <t>Flastroff</t>
  </si>
  <si>
    <t>Fleisheim</t>
  </si>
  <si>
    <t>Flétrange</t>
  </si>
  <si>
    <t>Fleury</t>
  </si>
  <si>
    <t>Flocourt</t>
  </si>
  <si>
    <t>Fonteny</t>
  </si>
  <si>
    <t>Fossieux</t>
  </si>
  <si>
    <t>Foulcrey</t>
  </si>
  <si>
    <t>Fouligny</t>
  </si>
  <si>
    <t>Foville</t>
  </si>
  <si>
    <t>Francaltroff</t>
  </si>
  <si>
    <t>Freistroff</t>
  </si>
  <si>
    <t>Frémery</t>
  </si>
  <si>
    <t>Frémestroff</t>
  </si>
  <si>
    <t>Fresnes-en-Saulnois</t>
  </si>
  <si>
    <t>Freybouse</t>
  </si>
  <si>
    <t>Fribourg</t>
  </si>
  <si>
    <t>Garrebourg</t>
  </si>
  <si>
    <t>Gavisse</t>
  </si>
  <si>
    <t>Gelucourt</t>
  </si>
  <si>
    <t>Gerbécourt</t>
  </si>
  <si>
    <t>Givrycourt</t>
  </si>
  <si>
    <t>Glatigny</t>
  </si>
  <si>
    <t>Goin</t>
  </si>
  <si>
    <t>Gomelange</t>
  </si>
  <si>
    <t>Gondrexange</t>
  </si>
  <si>
    <t>Gorze</t>
  </si>
  <si>
    <t>Gosselming</t>
  </si>
  <si>
    <t>Grémecey</t>
  </si>
  <si>
    <t>Gréning</t>
  </si>
  <si>
    <t>Grindorff-Bizing</t>
  </si>
  <si>
    <t>Guébestroff</t>
  </si>
  <si>
    <t>Guéblange-lès-Dieuze</t>
  </si>
  <si>
    <t>Guébling</t>
  </si>
  <si>
    <t>Guermange</t>
  </si>
  <si>
    <t>Guerstling</t>
  </si>
  <si>
    <t>Guessling-Hémering</t>
  </si>
  <si>
    <t>Guinglange</t>
  </si>
  <si>
    <t>Guinkirchen</t>
  </si>
  <si>
    <t>Guinzeling</t>
  </si>
  <si>
    <t>Guntzviller</t>
  </si>
  <si>
    <t>Haboudange</t>
  </si>
  <si>
    <t>Hagen</t>
  </si>
  <si>
    <t>Hallering</t>
  </si>
  <si>
    <t>Halstroff</t>
  </si>
  <si>
    <t>Hampont</t>
  </si>
  <si>
    <t>Hangviller</t>
  </si>
  <si>
    <t>Hannocourt</t>
  </si>
  <si>
    <t>Han-sur-Nied</t>
  </si>
  <si>
    <t>Haraucourt-sur-Seille</t>
  </si>
  <si>
    <t>Harprich</t>
  </si>
  <si>
    <t>Hartzviller</t>
  </si>
  <si>
    <t>Haselbourg</t>
  </si>
  <si>
    <t>Haut-Clocher</t>
  </si>
  <si>
    <t>Haute-Kontz</t>
  </si>
  <si>
    <t>Haute-Vigneulles</t>
  </si>
  <si>
    <t>Hayes</t>
  </si>
  <si>
    <t>Hazembourg</t>
  </si>
  <si>
    <t>Heining-lès-Bouzonville</t>
  </si>
  <si>
    <t>Hellering-lès-Fénétrange</t>
  </si>
  <si>
    <t>Hellimer</t>
  </si>
  <si>
    <t>Helstroff</t>
  </si>
  <si>
    <t>Hémilly</t>
  </si>
  <si>
    <t>Henridorff</t>
  </si>
  <si>
    <t>Hérange</t>
  </si>
  <si>
    <t>Hertzing</t>
  </si>
  <si>
    <t>Hestroff</t>
  </si>
  <si>
    <t>Hilbesheim</t>
  </si>
  <si>
    <t>Hilsprich</t>
  </si>
  <si>
    <t>Hinckange</t>
  </si>
  <si>
    <t>Holacourt</t>
  </si>
  <si>
    <t>Holling</t>
  </si>
  <si>
    <t>Holving</t>
  </si>
  <si>
    <t>Hombourg-Budange</t>
  </si>
  <si>
    <t>Hommarting</t>
  </si>
  <si>
    <t>Hommert</t>
  </si>
  <si>
    <t>Honskirch</t>
  </si>
  <si>
    <t>Hultehouse</t>
  </si>
  <si>
    <t>Hunting</t>
  </si>
  <si>
    <t>Ibigny</t>
  </si>
  <si>
    <t>Imling</t>
  </si>
  <si>
    <t>Inglange</t>
  </si>
  <si>
    <t>Insviller</t>
  </si>
  <si>
    <t>Jallaucourt</t>
  </si>
  <si>
    <t>Jouy-aux-Arches</t>
  </si>
  <si>
    <t>Juvelize</t>
  </si>
  <si>
    <t>Juville</t>
  </si>
  <si>
    <t>Kanfen</t>
  </si>
  <si>
    <t>Kappelkinger</t>
  </si>
  <si>
    <t>Kemplich</t>
  </si>
  <si>
    <t>Kerling-lès-Sierck</t>
  </si>
  <si>
    <t>Kerprich-aux-Bois</t>
  </si>
  <si>
    <t>Kirsch-lès-Sierck</t>
  </si>
  <si>
    <t>Kirschnaumen</t>
  </si>
  <si>
    <t>Kirviller</t>
  </si>
  <si>
    <t>Klang</t>
  </si>
  <si>
    <t>Kœnigsmacker</t>
  </si>
  <si>
    <t>Lagarde</t>
  </si>
  <si>
    <t>Landroff</t>
  </si>
  <si>
    <t>Laneuveville-en-Saulnois</t>
  </si>
  <si>
    <t>Languimberg</t>
  </si>
  <si>
    <t>Laning</t>
  </si>
  <si>
    <t>Laudrefang</t>
  </si>
  <si>
    <t>Laumesfeld</t>
  </si>
  <si>
    <t>Launstroff</t>
  </si>
  <si>
    <t>Le Val-de-Guéblange</t>
  </si>
  <si>
    <t>Lelling</t>
  </si>
  <si>
    <t>Lemoncourt</t>
  </si>
  <si>
    <t>Lemud</t>
  </si>
  <si>
    <t>Léning</t>
  </si>
  <si>
    <t>Les Étangs</t>
  </si>
  <si>
    <t>Lesse</t>
  </si>
  <si>
    <t>Ley</t>
  </si>
  <si>
    <t>Leyviller</t>
  </si>
  <si>
    <t>Lezey</t>
  </si>
  <si>
    <t>Lhor</t>
  </si>
  <si>
    <t>Lidrezing</t>
  </si>
  <si>
    <t>Liéhon</t>
  </si>
  <si>
    <t>Lindre-Basse</t>
  </si>
  <si>
    <t>Lindre-Haute</t>
  </si>
  <si>
    <t>Liocourt</t>
  </si>
  <si>
    <t>Lixheim</t>
  </si>
  <si>
    <t>Lixing-lès-Saint-Avold</t>
  </si>
  <si>
    <t>Lorry-Mardigny</t>
  </si>
  <si>
    <t>Lostroff</t>
  </si>
  <si>
    <t>Loudrefing</t>
  </si>
  <si>
    <t>Lubécourt</t>
  </si>
  <si>
    <t>Lucy</t>
  </si>
  <si>
    <t>Luppy</t>
  </si>
  <si>
    <t>Luttange</t>
  </si>
  <si>
    <t>Mainvillers</t>
  </si>
  <si>
    <t>Maizeroy</t>
  </si>
  <si>
    <t>Maizières-lès-Vic</t>
  </si>
  <si>
    <t>Malaucourt-sur-Seille</t>
  </si>
  <si>
    <t>Malling</t>
  </si>
  <si>
    <t>Manderen</t>
  </si>
  <si>
    <t>Manhoué</t>
  </si>
  <si>
    <t>Many</t>
  </si>
  <si>
    <t>Marange-Zondrange</t>
  </si>
  <si>
    <t>Marimont-lès-Bénestroff</t>
  </si>
  <si>
    <t>Marsal</t>
  </si>
  <si>
    <t>Marsilly</t>
  </si>
  <si>
    <t>Marthille</t>
  </si>
  <si>
    <t>Mégange</t>
  </si>
  <si>
    <t>Menskirch</t>
  </si>
  <si>
    <t>Merschweiller</t>
  </si>
  <si>
    <t>Metzeresche</t>
  </si>
  <si>
    <t>Metzervisse</t>
  </si>
  <si>
    <t>Mittelbronn</t>
  </si>
  <si>
    <t>Mittersheim</t>
  </si>
  <si>
    <t>Molring</t>
  </si>
  <si>
    <t>Momerstroff</t>
  </si>
  <si>
    <t>Moncheux</t>
  </si>
  <si>
    <t>Moncourt</t>
  </si>
  <si>
    <t>Mondorff</t>
  </si>
  <si>
    <t>Monneren</t>
  </si>
  <si>
    <t>Montdidier</t>
  </si>
  <si>
    <t>Montenach</t>
  </si>
  <si>
    <t>Montoy-Flanville</t>
  </si>
  <si>
    <t>Morville-lès-Vic</t>
  </si>
  <si>
    <t>Morville-sur-Nied</t>
  </si>
  <si>
    <t>Moussey</t>
  </si>
  <si>
    <t>Moyenvic</t>
  </si>
  <si>
    <t>Mulcey</t>
  </si>
  <si>
    <t>Munster</t>
  </si>
  <si>
    <t>Narbéfontaine</t>
  </si>
  <si>
    <t>Nébing</t>
  </si>
  <si>
    <t>Nelling</t>
  </si>
  <si>
    <t>Neufvillage</t>
  </si>
  <si>
    <t>Neunkirchen-lès-Bouzonville</t>
  </si>
  <si>
    <t>Niderviller</t>
  </si>
  <si>
    <t>Niederstinzel</t>
  </si>
  <si>
    <t>Niedervisse</t>
  </si>
  <si>
    <t>Oberstinzel</t>
  </si>
  <si>
    <t>Obervisse</t>
  </si>
  <si>
    <t>Obreck</t>
  </si>
  <si>
    <t>Ogy</t>
  </si>
  <si>
    <t>Oriocourt</t>
  </si>
  <si>
    <t>Orny</t>
  </si>
  <si>
    <t>Oron</t>
  </si>
  <si>
    <t>Ottange</t>
  </si>
  <si>
    <t>Ottonville</t>
  </si>
  <si>
    <t>Oudrenne</t>
  </si>
  <si>
    <t>Pagny-lès-Goin</t>
  </si>
  <si>
    <t>Petit-Tenquin</t>
  </si>
  <si>
    <t>Pettoncourt</t>
  </si>
  <si>
    <t>Pévange</t>
  </si>
  <si>
    <t>Piblange</t>
  </si>
  <si>
    <t>Plaine-de-Walsch</t>
  </si>
  <si>
    <t>Pommérieux</t>
  </si>
  <si>
    <t>Pontoy</t>
  </si>
  <si>
    <t>Pontpierre</t>
  </si>
  <si>
    <t>Postroff</t>
  </si>
  <si>
    <t>Prévocourt</t>
  </si>
  <si>
    <t>Puttelange-lès-Thionville</t>
  </si>
  <si>
    <t>Puttigny</t>
  </si>
  <si>
    <t>Puzieux</t>
  </si>
  <si>
    <t>Racrange</t>
  </si>
  <si>
    <t>Raville</t>
  </si>
  <si>
    <t>Rédange</t>
  </si>
  <si>
    <t>Réding</t>
  </si>
  <si>
    <t>Rémelfang</t>
  </si>
  <si>
    <t>Rémering-lès-Puttelange</t>
  </si>
  <si>
    <t>Réning</t>
  </si>
  <si>
    <t>Retonfey</t>
  </si>
  <si>
    <t>Rettel</t>
  </si>
  <si>
    <t>Rezonville</t>
  </si>
  <si>
    <t>Rhodes</t>
  </si>
  <si>
    <t>Riche</t>
  </si>
  <si>
    <t>Richeling</t>
  </si>
  <si>
    <t>Richeval</t>
  </si>
  <si>
    <t>Ritzing</t>
  </si>
  <si>
    <t>Rodalbe</t>
  </si>
  <si>
    <t>Romelfing</t>
  </si>
  <si>
    <t>Rorbach-lès-Dieuze</t>
  </si>
  <si>
    <t>Roupeldange</t>
  </si>
  <si>
    <t>Roussy-le-Village</t>
  </si>
  <si>
    <t>Rurange-lès-Thionville</t>
  </si>
  <si>
    <t>Russange</t>
  </si>
  <si>
    <t>Rustroff</t>
  </si>
  <si>
    <t>Sailly-Achâtel</t>
  </si>
  <si>
    <t>Sainte-Barbe</t>
  </si>
  <si>
    <t>Saint-Epvre</t>
  </si>
  <si>
    <t>Saint-François-Lacroix</t>
  </si>
  <si>
    <t>Saint-Georges</t>
  </si>
  <si>
    <t>Saint-Hubert</t>
  </si>
  <si>
    <t>Saint-Jean-de-Bassel</t>
  </si>
  <si>
    <t>Saint-Jean-Kourtzerode</t>
  </si>
  <si>
    <t>Saint-Jean-Rohrbach</t>
  </si>
  <si>
    <t>Saint-Jure</t>
  </si>
  <si>
    <t>Saint-Louis</t>
  </si>
  <si>
    <t>Saint-Médard</t>
  </si>
  <si>
    <t>Salonnes</t>
  </si>
  <si>
    <t>Sanry-lès-Vigy</t>
  </si>
  <si>
    <t>Sanry-sur-Nied</t>
  </si>
  <si>
    <t>Sarraltroff</t>
  </si>
  <si>
    <t>Schalbach</t>
  </si>
  <si>
    <t>Schneckenbusch</t>
  </si>
  <si>
    <t>Schwerdorff</t>
  </si>
  <si>
    <t>Secourt</t>
  </si>
  <si>
    <t>Servigny-lès-Raville</t>
  </si>
  <si>
    <t>Servigny-lès-Sainte-Barbe</t>
  </si>
  <si>
    <t>Sierck-les-Bains</t>
  </si>
  <si>
    <t>Sillegny</t>
  </si>
  <si>
    <t>Silly-en-Saulnois</t>
  </si>
  <si>
    <t>Sorbey</t>
  </si>
  <si>
    <t>Sotzeling</t>
  </si>
  <si>
    <t>Stuckange</t>
  </si>
  <si>
    <t>Suisse</t>
  </si>
  <si>
    <t>Tarquimpol</t>
  </si>
  <si>
    <t>Téterchen</t>
  </si>
  <si>
    <t>Teting-sur-Nied</t>
  </si>
  <si>
    <t>Thicourt</t>
  </si>
  <si>
    <t>Thimonville</t>
  </si>
  <si>
    <t>Thonville</t>
  </si>
  <si>
    <t>Tincry</t>
  </si>
  <si>
    <t>Torcheville</t>
  </si>
  <si>
    <t>Tragny</t>
  </si>
  <si>
    <t>Tritteling-Redlach</t>
  </si>
  <si>
    <t>Troisfontaines</t>
  </si>
  <si>
    <t>Vahl-Ebersing</t>
  </si>
  <si>
    <t>Vahl-lès-Bénestroff</t>
  </si>
  <si>
    <t>Vahl-lès-Faulquemont</t>
  </si>
  <si>
    <t>Val-de-Bride</t>
  </si>
  <si>
    <t>Vallerange</t>
  </si>
  <si>
    <t>Valmestroff</t>
  </si>
  <si>
    <t>Vannecourt</t>
  </si>
  <si>
    <t>Varize-Vaudoncourt</t>
  </si>
  <si>
    <t>Vatimont</t>
  </si>
  <si>
    <t>Vaudreching</t>
  </si>
  <si>
    <t>Vaxy</t>
  </si>
  <si>
    <t>Veckersviller</t>
  </si>
  <si>
    <t>Veckring</t>
  </si>
  <si>
    <t>Velving</t>
  </si>
  <si>
    <t>Vergaville</t>
  </si>
  <si>
    <t>Verny</t>
  </si>
  <si>
    <t>Vescheim</t>
  </si>
  <si>
    <t>Vibersviller</t>
  </si>
  <si>
    <t>Vic-sur-Seille</t>
  </si>
  <si>
    <t>Vieux-Lixheim</t>
  </si>
  <si>
    <t>Vigny</t>
  </si>
  <si>
    <t>Vigy</t>
  </si>
  <si>
    <t>Viller</t>
  </si>
  <si>
    <t>Villers-Stoncourt</t>
  </si>
  <si>
    <t>Villers-sur-Nied</t>
  </si>
  <si>
    <t>Vilsberg</t>
  </si>
  <si>
    <t>Vionville</t>
  </si>
  <si>
    <t>Virming</t>
  </si>
  <si>
    <t>Vittersbourg</t>
  </si>
  <si>
    <t>Vittoncourt</t>
  </si>
  <si>
    <t>Viviers</t>
  </si>
  <si>
    <t>Voimhaut</t>
  </si>
  <si>
    <t>Volmerange-lès-Boulay</t>
  </si>
  <si>
    <t>Volstroff</t>
  </si>
  <si>
    <t>Vulmont</t>
  </si>
  <si>
    <t>Waldweistroff</t>
  </si>
  <si>
    <t>Waldwisse</t>
  </si>
  <si>
    <t>Walscheid</t>
  </si>
  <si>
    <t>Waltembourg</t>
  </si>
  <si>
    <t>Wintersbourg</t>
  </si>
  <si>
    <t>Wuisse</t>
  </si>
  <si>
    <t>Xanrey</t>
  </si>
  <si>
    <t>Xocourt</t>
  </si>
  <si>
    <t>Xouaxange</t>
  </si>
  <si>
    <t>Zarbeling</t>
  </si>
  <si>
    <t>Zilling</t>
  </si>
  <si>
    <t>Zimming</t>
  </si>
  <si>
    <t>Zommange</t>
  </si>
  <si>
    <t>Zoufftgen</t>
  </si>
  <si>
    <t>RIP Moselle Zone 1</t>
  </si>
  <si>
    <t>RIP Moselle Zone 2</t>
  </si>
  <si>
    <t>RIP Moselle Zone 3</t>
  </si>
  <si>
    <t>RIP Moselle Zone 4</t>
  </si>
  <si>
    <t>2016</t>
  </si>
  <si>
    <t>2017</t>
  </si>
  <si>
    <t>2018</t>
  </si>
  <si>
    <t>2019</t>
  </si>
  <si>
    <t>Communes couvertes</t>
  </si>
  <si>
    <t>de l'Albes et des Lacs</t>
  </si>
  <si>
    <t>Cattenom et Environs</t>
  </si>
  <si>
    <t>District Urbain de Faulquemont</t>
  </si>
  <si>
    <t>Etang du Stock</t>
  </si>
  <si>
    <t>Haut Chemin</t>
  </si>
  <si>
    <t>Pays de Pange</t>
  </si>
  <si>
    <t xml:space="preserve">Saulnois </t>
  </si>
  <si>
    <t>Vallée de la Bièvre</t>
  </si>
  <si>
    <t>Sud Messin</t>
  </si>
  <si>
    <t>Arc Mosellan</t>
  </si>
  <si>
    <t>Bouzonvillois</t>
  </si>
  <si>
    <t>Centre Mosellan</t>
  </si>
  <si>
    <t>3 Frontières</t>
  </si>
  <si>
    <t>Pays Boulageois</t>
  </si>
  <si>
    <t>Pays des Etangs</t>
  </si>
  <si>
    <t>Pays Haut Val d'Alzette</t>
  </si>
  <si>
    <t>Pays de Phalsbourg</t>
  </si>
  <si>
    <t>Val de Moselle</t>
  </si>
  <si>
    <t>Sarrebourg Moselle Sud</t>
  </si>
  <si>
    <t>Colligny - Maizery</t>
  </si>
  <si>
    <t xml:space="preserve">201806-57097-MONU </t>
  </si>
  <si>
    <t xml:space="preserve">201707-57269-MONU </t>
  </si>
  <si>
    <t>ComCom (avant 2017)</t>
  </si>
  <si>
    <t>La Houve</t>
  </si>
  <si>
    <t>Dalem</t>
  </si>
  <si>
    <t>Merten</t>
  </si>
  <si>
    <t>Tromborn</t>
  </si>
  <si>
    <t>Remering</t>
  </si>
  <si>
    <t>Berviller-en-Moselle</t>
  </si>
  <si>
    <t>Villing</t>
  </si>
  <si>
    <t>Oberdorff</t>
  </si>
  <si>
    <t>Chateaurouge</t>
  </si>
  <si>
    <t>Voelfing-les-Bouzonville</t>
  </si>
  <si>
    <t>Eblange (ex-Valmunster)</t>
  </si>
  <si>
    <t>Val de Guéblange (ex Sarralbe)</t>
  </si>
  <si>
    <t>Zimming (ex-Longe.)</t>
  </si>
  <si>
    <t>Aumetz (ex Tressange)</t>
  </si>
  <si>
    <t>Aspach</t>
  </si>
  <si>
    <t>Barchain</t>
  </si>
  <si>
    <t>Fraquelfing</t>
  </si>
  <si>
    <t>Hattigny</t>
  </si>
  <si>
    <t>Héming</t>
  </si>
  <si>
    <t>Hermelange</t>
  </si>
  <si>
    <t>Lafrimbolle</t>
  </si>
  <si>
    <t>Landange</t>
  </si>
  <si>
    <t>Laneuveville-lès-Lorquin</t>
  </si>
  <si>
    <t>Lorquin</t>
  </si>
  <si>
    <t>Métairies-Saint-Quirin</t>
  </si>
  <si>
    <t>Neufmoulins</t>
  </si>
  <si>
    <t>Niderhoff</t>
  </si>
  <si>
    <t>Nitting</t>
  </si>
  <si>
    <t>Saint-Quirin</t>
  </si>
  <si>
    <t>Turquestein-Blancrupt</t>
  </si>
  <si>
    <t>Vasperviller</t>
  </si>
  <si>
    <t>Voyer</t>
  </si>
  <si>
    <t>Les 2 Sarres</t>
  </si>
  <si>
    <t>Pagny-les-Goin (ex-Louvigny)</t>
  </si>
  <si>
    <t>Garrebourg (ex-Lutzelbourg)</t>
  </si>
  <si>
    <t>Landroff (ex-Morhange)</t>
  </si>
  <si>
    <t>Corny-sur-Moselle (ex-Novéant)</t>
  </si>
  <si>
    <t>Villing (ex-Rémering)</t>
  </si>
  <si>
    <t>Verny (ex-Pournoy-la-Grasse)</t>
  </si>
  <si>
    <t>date ouverture commerciale</t>
  </si>
  <si>
    <t>dec 2020</t>
  </si>
  <si>
    <t>dec-2020</t>
  </si>
  <si>
    <t>Albestroff (Insming)</t>
  </si>
  <si>
    <t>Marimont LB (Bassing)</t>
  </si>
  <si>
    <t>Commune du NRO (plaque)</t>
  </si>
  <si>
    <t>Abreschviller (+ Lettenbach)</t>
  </si>
  <si>
    <t>Fevrier-2021</t>
  </si>
  <si>
    <t>De la Houve et du Pays Boulageois</t>
  </si>
  <si>
    <t>Hargarten</t>
  </si>
  <si>
    <t>Falck</t>
  </si>
  <si>
    <t>CodeInseeImmeuble</t>
  </si>
  <si>
    <t>ReferencePRDM</t>
  </si>
  <si>
    <t>57038ADU</t>
  </si>
  <si>
    <t>57358KEK</t>
  </si>
  <si>
    <t>57171QDL</t>
  </si>
  <si>
    <t>57298HAW</t>
  </si>
  <si>
    <t>57166DA0</t>
  </si>
  <si>
    <t>57319HRX</t>
  </si>
  <si>
    <t>57209FQT</t>
  </si>
  <si>
    <t>57011INM</t>
  </si>
  <si>
    <t>57453MXW</t>
  </si>
  <si>
    <t>57106BZQ</t>
  </si>
  <si>
    <t>57132KCS</t>
  </si>
  <si>
    <t>57572YLY</t>
  </si>
  <si>
    <t>57153NVM</t>
  </si>
  <si>
    <t>57167DLX</t>
  </si>
  <si>
    <t>57650SIK</t>
  </si>
  <si>
    <t>57244UTZ</t>
  </si>
  <si>
    <t>57173DSQ</t>
  </si>
  <si>
    <t>(vide)</t>
  </si>
  <si>
    <t>57041ZNG</t>
  </si>
  <si>
    <t>57564RCQ</t>
  </si>
  <si>
    <t>57762XLN</t>
  </si>
  <si>
    <t>57097AYV</t>
  </si>
  <si>
    <t>57654QSN</t>
  </si>
  <si>
    <t>57379RHG</t>
  </si>
  <si>
    <t>57446QBS</t>
  </si>
  <si>
    <t>57533PA0</t>
  </si>
  <si>
    <t>57321ESH</t>
  </si>
  <si>
    <t>57382LGQ</t>
  </si>
  <si>
    <t>57736VRK</t>
  </si>
  <si>
    <t>57588RDX</t>
  </si>
  <si>
    <t>57262GRQ</t>
  </si>
  <si>
    <t>57462TTX</t>
  </si>
  <si>
    <t>57071XBT</t>
  </si>
  <si>
    <t>57269GEK</t>
  </si>
  <si>
    <t>57720DL5</t>
  </si>
  <si>
    <t>57187NMU</t>
  </si>
  <si>
    <t>57655ZGN</t>
  </si>
  <si>
    <t>57524AY4</t>
  </si>
  <si>
    <t>57177DIZ</t>
  </si>
  <si>
    <t>57323HTQ</t>
  </si>
  <si>
    <t>57630ZSB</t>
  </si>
  <si>
    <t>57532UNY</t>
  </si>
  <si>
    <t>57708WPY</t>
  </si>
  <si>
    <t>57163DAW</t>
  </si>
  <si>
    <t>57540UPH</t>
  </si>
  <si>
    <t>57370HKM</t>
  </si>
  <si>
    <t>57556KPU</t>
  </si>
  <si>
    <t>57731VMZ</t>
  </si>
  <si>
    <t>57210GFN</t>
  </si>
  <si>
    <t>57569RGW</t>
  </si>
  <si>
    <t>57267RRW</t>
  </si>
  <si>
    <t>Référence NRO</t>
  </si>
  <si>
    <t>57296HG5</t>
  </si>
  <si>
    <t>ReferenceLienPMPRDM</t>
  </si>
  <si>
    <t>DateMADPRDM</t>
  </si>
  <si>
    <t>TypeSitePRDM</t>
  </si>
  <si>
    <t>CodeINSEEPRDM</t>
  </si>
  <si>
    <t>CodePostalPRDM</t>
  </si>
  <si>
    <t>CommunePRDM</t>
  </si>
  <si>
    <t>TypeVoiePRDM</t>
  </si>
  <si>
    <t>NomVoiePRDM</t>
  </si>
  <si>
    <t>NumeroVoiePRDM</t>
  </si>
  <si>
    <t>ComplementVoiePRDM</t>
  </si>
  <si>
    <t>TypeProjectionGeographiquePRDM</t>
  </si>
  <si>
    <t>CoordonneePRDMX</t>
  </si>
  <si>
    <t>CoordonneePRDMY</t>
  </si>
  <si>
    <t>57298HAW_FI-57003-0001</t>
  </si>
  <si>
    <t>NRO</t>
  </si>
  <si>
    <t>HARREBERG</t>
  </si>
  <si>
    <t>R</t>
  </si>
  <si>
    <t>ForÃªt Sitifort</t>
  </si>
  <si>
    <t>RGF93</t>
  </si>
  <si>
    <t>1004668.61</t>
  </si>
  <si>
    <t>6849534.56</t>
  </si>
  <si>
    <t>57453MXW_FI-57014-0000</t>
  </si>
  <si>
    <t>MAXSTADT</t>
  </si>
  <si>
    <t>PL</t>
  </si>
  <si>
    <t>Eglise</t>
  </si>
  <si>
    <t>977076.52</t>
  </si>
  <si>
    <t>6889330.25</t>
  </si>
  <si>
    <t>57106BZQ_FI-57016-0000</t>
  </si>
  <si>
    <t>BOUZONVILLE</t>
  </si>
  <si>
    <t>956827.67</t>
  </si>
  <si>
    <t>6916541.18</t>
  </si>
  <si>
    <t>57153NVM_FI-57021-0000</t>
  </si>
  <si>
    <t>CORNY SUR MOSELLE</t>
  </si>
  <si>
    <t>Moselle</t>
  </si>
  <si>
    <t>923351.52</t>
  </si>
  <si>
    <t>6885633.37</t>
  </si>
  <si>
    <t>57167DLX_FI-57025-0000</t>
  </si>
  <si>
    <t>DALSTEIN</t>
  </si>
  <si>
    <t>Principale</t>
  </si>
  <si>
    <t>947381.19</t>
  </si>
  <si>
    <t>6917261.65</t>
  </si>
  <si>
    <t>57650SIK_FI-57026-0000</t>
  </si>
  <si>
    <t>SIERCK LES BAINS</t>
  </si>
  <si>
    <t>Charles de Gaulle</t>
  </si>
  <si>
    <t>W</t>
  </si>
  <si>
    <t>943455.08</t>
  </si>
  <si>
    <t>6931815.52</t>
  </si>
  <si>
    <t>57244UTZ_FI-57033-0000</t>
  </si>
  <si>
    <t>GARREBOURG</t>
  </si>
  <si>
    <t>Plan InclinÃ©</t>
  </si>
  <si>
    <t>1010118.19</t>
  </si>
  <si>
    <t>6853917.78</t>
  </si>
  <si>
    <t>57038ADU_FI-57038-0000</t>
  </si>
  <si>
    <t>AUDUN LE TICHE</t>
  </si>
  <si>
    <t>Site Micheville</t>
  </si>
  <si>
    <t>913536.71</t>
  </si>
  <si>
    <t>6934773.76</t>
  </si>
  <si>
    <t>57041ZNG_FI-57041-0000</t>
  </si>
  <si>
    <t>AUMETZ</t>
  </si>
  <si>
    <t>913942.34</t>
  </si>
  <si>
    <t>6928941.82</t>
  </si>
  <si>
    <t>57564RCQ_FI-57042-0000</t>
  </si>
  <si>
    <t>RECHICOURT LE CHATEAU</t>
  </si>
  <si>
    <t>RTE</t>
  </si>
  <si>
    <t>982884.62</t>
  </si>
  <si>
    <t>6847359.23</t>
  </si>
  <si>
    <t>57762XLN_FI-57047-0000</t>
  </si>
  <si>
    <t>ZIMMING</t>
  </si>
  <si>
    <t>Verlaine</t>
  </si>
  <si>
    <t>962010.71</t>
  </si>
  <si>
    <t>6897356.36</t>
  </si>
  <si>
    <t>57379RHG_FI-57051-0000</t>
  </si>
  <si>
    <t>LANDROFF</t>
  </si>
  <si>
    <t>964605.22</t>
  </si>
  <si>
    <t>6880261.35</t>
  </si>
  <si>
    <t>57319HRX_FI-57054-0000</t>
  </si>
  <si>
    <t>HERNY</t>
  </si>
  <si>
    <t>954979.99</t>
  </si>
  <si>
    <t>6882978.27</t>
  </si>
  <si>
    <t>57572YLY_FI-57057-0000</t>
  </si>
  <si>
    <t>REMILLY</t>
  </si>
  <si>
    <t>BÃ©chy</t>
  </si>
  <si>
    <t>948340.01</t>
  </si>
  <si>
    <t>6883925.82</t>
  </si>
  <si>
    <t>57446QBS_FI-57060-0000</t>
  </si>
  <si>
    <t>MARIMONT LES BENESTROFF</t>
  </si>
  <si>
    <t>NÃ©bing</t>
  </si>
  <si>
    <t>977340.53</t>
  </si>
  <si>
    <t>6872246.38</t>
  </si>
  <si>
    <t>57071XBT_FI-57066-0000</t>
  </si>
  <si>
    <t>BETTBORN</t>
  </si>
  <si>
    <t>Grand'Rue</t>
  </si>
  <si>
    <t>994972.53</t>
  </si>
  <si>
    <t>6863370.88</t>
  </si>
  <si>
    <t>57269GEK_FI-57067-0000</t>
  </si>
  <si>
    <t>GUENANGE</t>
  </si>
  <si>
    <t>Uckange</t>
  </si>
  <si>
    <t>932134.36</t>
  </si>
  <si>
    <t>6915802.48</t>
  </si>
  <si>
    <t>57358KEK_FI-57072-0000</t>
  </si>
  <si>
    <t>KEDANGE SUR CANNER</t>
  </si>
  <si>
    <t>942800.93</t>
  </si>
  <si>
    <t>6916905.89</t>
  </si>
  <si>
    <t>57588RDX_FI-57076-0000</t>
  </si>
  <si>
    <t>RODEMACK</t>
  </si>
  <si>
    <t>Harzel Faulbach</t>
  </si>
  <si>
    <t>936415.78</t>
  </si>
  <si>
    <t>6933575.76</t>
  </si>
  <si>
    <t>57097AYV_FI-57097-0000</t>
  </si>
  <si>
    <t>BOULAY MOSELLE</t>
  </si>
  <si>
    <t>Capit Maillard</t>
  </si>
  <si>
    <t>954074.93</t>
  </si>
  <si>
    <t>6903363.63</t>
  </si>
  <si>
    <t>57323HTQ_FI-57104-0000</t>
  </si>
  <si>
    <t>HETTANGE GRANDE</t>
  </si>
  <si>
    <t>Gare</t>
  </si>
  <si>
    <t>929115.71</t>
  </si>
  <si>
    <t>6927686.56</t>
  </si>
  <si>
    <t>57321ESH_FI-57113-0000</t>
  </si>
  <si>
    <t>HESSE</t>
  </si>
  <si>
    <t>Canal</t>
  </si>
  <si>
    <t>997799.14</t>
  </si>
  <si>
    <t>6851320.10</t>
  </si>
  <si>
    <t>57630ZSB_FI-57119-0000</t>
  </si>
  <si>
    <t>SARREBOURG</t>
  </si>
  <si>
    <t>Bossuet</t>
  </si>
  <si>
    <t>998673.98</t>
  </si>
  <si>
    <t>6855896.10</t>
  </si>
  <si>
    <t>57132KCS_FI-57126-0000</t>
  </si>
  <si>
    <t>CHATEAU SALINS</t>
  </si>
  <si>
    <t>Strasbourg</t>
  </si>
  <si>
    <t>958156.55</t>
  </si>
  <si>
    <t>6863196.99</t>
  </si>
  <si>
    <t>57532UNY_FI-57137-0000</t>
  </si>
  <si>
    <t>PAGNY LES GOIN</t>
  </si>
  <si>
    <t>La Gare</t>
  </si>
  <si>
    <t>934543.72</t>
  </si>
  <si>
    <t>6878276.26</t>
  </si>
  <si>
    <t>57708WPY_FI-57139-0000</t>
  </si>
  <si>
    <t>VERNY</t>
  </si>
  <si>
    <t>Nationale</t>
  </si>
  <si>
    <t>934177.47</t>
  </si>
  <si>
    <t>6882930.61</t>
  </si>
  <si>
    <t>57654QSN_FI-57148-0000</t>
  </si>
  <si>
    <t>SILLY SUR NIED</t>
  </si>
  <si>
    <t>Metz</t>
  </si>
  <si>
    <t>945486.16</t>
  </si>
  <si>
    <t>6896091.10</t>
  </si>
  <si>
    <t>57166DA0_FI-57151-0000</t>
  </si>
  <si>
    <t>DALHAIN</t>
  </si>
  <si>
    <t>960925.01</t>
  </si>
  <si>
    <t>6871422.95</t>
  </si>
  <si>
    <t>57187NMU_FI-57154-0000</t>
  </si>
  <si>
    <t>EBLANGE</t>
  </si>
  <si>
    <t>Jean Moulin</t>
  </si>
  <si>
    <t>953468.41</t>
  </si>
  <si>
    <t>6908090.31</t>
  </si>
  <si>
    <t>57533PA0_FI-57156-0000</t>
  </si>
  <si>
    <t>PANGE</t>
  </si>
  <si>
    <t>Lorraine</t>
  </si>
  <si>
    <t>945286.96</t>
  </si>
  <si>
    <t>6892386.46</t>
  </si>
  <si>
    <t>57171QDL_FI-57158-0000</t>
  </si>
  <si>
    <t>DELME</t>
  </si>
  <si>
    <t>GÃ©n Nassoy</t>
  </si>
  <si>
    <t>949170.97</t>
  </si>
  <si>
    <t>6869977.40</t>
  </si>
  <si>
    <t>57209FQT_FI-57159-0000</t>
  </si>
  <si>
    <t>FAULQUEMONT</t>
  </si>
  <si>
    <t>ALL</t>
  </si>
  <si>
    <t>RenÃ© Cassin</t>
  </si>
  <si>
    <t>963500.51</t>
  </si>
  <si>
    <t>6889970.53</t>
  </si>
  <si>
    <t>57163DAW_FI-57163-0000</t>
  </si>
  <si>
    <t>DABO</t>
  </si>
  <si>
    <t>Rott</t>
  </si>
  <si>
    <t>1011385.55</t>
  </si>
  <si>
    <t>6848095.06</t>
  </si>
  <si>
    <t>57720DL5_FI-57165-0000</t>
  </si>
  <si>
    <t>VILLING</t>
  </si>
  <si>
    <t>Stade</t>
  </si>
  <si>
    <t>Z</t>
  </si>
  <si>
    <t>964368.31</t>
  </si>
  <si>
    <t>6915170.39</t>
  </si>
  <si>
    <t>57540UPH_FI-57168-0000</t>
  </si>
  <si>
    <t>PHALSBOURG</t>
  </si>
  <si>
    <t>Europe</t>
  </si>
  <si>
    <t>1012109.27</t>
  </si>
  <si>
    <t>6860922.88</t>
  </si>
  <si>
    <t>57173DSQ_FI-57173-0000</t>
  </si>
  <si>
    <t>DESSELING</t>
  </si>
  <si>
    <t>Calvaire</t>
  </si>
  <si>
    <t>982341.18</t>
  </si>
  <si>
    <t>6860351.87</t>
  </si>
  <si>
    <t>57382LGQ_FI-57175-0000</t>
  </si>
  <si>
    <t>LANGATTE</t>
  </si>
  <si>
    <t>LibÃ©ration</t>
  </si>
  <si>
    <t>992413.41</t>
  </si>
  <si>
    <t>6858025.28</t>
  </si>
  <si>
    <t>57177DIZ_FI-57177-0000</t>
  </si>
  <si>
    <t>DIEUZE</t>
  </si>
  <si>
    <t>CHE</t>
  </si>
  <si>
    <t>Madeleine</t>
  </si>
  <si>
    <t>972484.42</t>
  </si>
  <si>
    <t>6863327.54</t>
  </si>
  <si>
    <t>57370HKM_FI-57191-0000</t>
  </si>
  <si>
    <t>KOENIGSMACKER</t>
  </si>
  <si>
    <t>Ecluse</t>
  </si>
  <si>
    <t>937839.40</t>
  </si>
  <si>
    <t>6926899.45</t>
  </si>
  <si>
    <t>57262GRQ_FI-57198-0000</t>
  </si>
  <si>
    <t>GROSTENQUIN</t>
  </si>
  <si>
    <t>973473.12</t>
  </si>
  <si>
    <t>6882377.39</t>
  </si>
  <si>
    <t>57731VMZ_FI-57199-0000</t>
  </si>
  <si>
    <t>VOLMERANGE LES MINES</t>
  </si>
  <si>
    <t>AV</t>
  </si>
  <si>
    <t>LibertÃ©</t>
  </si>
  <si>
    <t>923695.99</t>
  </si>
  <si>
    <t>6930985.37</t>
  </si>
  <si>
    <t>57736VRK_FI-57200-0000</t>
  </si>
  <si>
    <t>VRY</t>
  </si>
  <si>
    <t>942812.68</t>
  </si>
  <si>
    <t>6903711.38</t>
  </si>
  <si>
    <t>57210GFN_FI-57210-0000</t>
  </si>
  <si>
    <t>FENETRANGE</t>
  </si>
  <si>
    <t>Remparts</t>
  </si>
  <si>
    <t>994778.53</t>
  </si>
  <si>
    <t>6868468.40</t>
  </si>
  <si>
    <t>57011INM_FI-57232-0000</t>
  </si>
  <si>
    <t>ALBESTROFF</t>
  </si>
  <si>
    <t>57267RRW_FI-57267-0000</t>
  </si>
  <si>
    <t>VAL DE GUEBLANGE</t>
  </si>
  <si>
    <t>Stade Steinbach</t>
  </si>
  <si>
    <t>988889.13</t>
  </si>
  <si>
    <t>6882598.29</t>
  </si>
  <si>
    <t>57569RGW_FI-57286-0000</t>
  </si>
  <si>
    <t>REMELING</t>
  </si>
  <si>
    <t>Fontaine</t>
  </si>
  <si>
    <t>953357.48</t>
  </si>
  <si>
    <t>6928742.49</t>
  </si>
  <si>
    <t>57556KPU_FI-57325-0000</t>
  </si>
  <si>
    <t>PUTTELANGE AUX LACS</t>
  </si>
  <si>
    <t>986717.04</t>
  </si>
  <si>
    <t>6890654.92</t>
  </si>
  <si>
    <t>57524AY4_FI-57399-0000</t>
  </si>
  <si>
    <t>OMMERAY</t>
  </si>
  <si>
    <t>971454.06</t>
  </si>
  <si>
    <t>6853354.08</t>
  </si>
  <si>
    <t>57462TTX_FI-57407-0000</t>
  </si>
  <si>
    <t>METTING</t>
  </si>
  <si>
    <t>1009289.17</t>
  </si>
  <si>
    <t>6865150.69</t>
  </si>
  <si>
    <t>57655ZGN_FI-57425-0001</t>
  </si>
  <si>
    <t>SOLGNE</t>
  </si>
  <si>
    <t>Etangs Ancy les Solgne</t>
  </si>
  <si>
    <t>941549.80</t>
  </si>
  <si>
    <t>6879296.57</t>
  </si>
  <si>
    <t>S1 2024</t>
  </si>
  <si>
    <t>576973VS</t>
  </si>
  <si>
    <t>T3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</si>
</sst>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Arial"/>
      <family val="2"/>
    </font>
    <font>
      <b/>
      <sz val="8"/>
      <color rgb="FFFFFFFF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E1F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rgb="FF8EA9DB"/>
      </bottom>
      <diagonal/>
    </border>
  </borders>
  <cellStyleXfs count="2">
    <xf numFmtId="0" fontId="0" fillId="0" borderId="0"/>
    <xf numFmtId="0" fontId="3" fillId="0" borderId="0"/>
  </cellStyleXfs>
  <cellXfs count="61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0" fillId="2" borderId="1" xfId="0" applyFill="1" applyBorder="1"/>
    <xf numFmtId="0" fontId="2" fillId="4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vertical="center"/>
    </xf>
    <xf numFmtId="0" fontId="2" fillId="7" borderId="1" xfId="0" applyFont="1" applyFill="1" applyBorder="1" applyAlignment="1">
      <alignment vertical="center"/>
    </xf>
    <xf numFmtId="0" fontId="0" fillId="0" borderId="1" xfId="0" applyBorder="1"/>
    <xf numFmtId="0" fontId="2" fillId="2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0" fillId="2" borderId="1" xfId="0" applyFill="1" applyBorder="1" applyAlignment="1">
      <alignment horizontal="right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0" fontId="0" fillId="7" borderId="1" xfId="0" applyFill="1" applyBorder="1"/>
    <xf numFmtId="1" fontId="0" fillId="2" borderId="0" xfId="0" applyNumberFormat="1" applyFill="1"/>
    <xf numFmtId="0" fontId="2" fillId="3" borderId="1" xfId="0" applyFont="1" applyFill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1" fontId="0" fillId="0" borderId="0" xfId="0" applyNumberFormat="1"/>
    <xf numFmtId="0" fontId="2" fillId="7" borderId="0" xfId="0" applyFont="1" applyFill="1" applyAlignment="1">
      <alignment vertical="center"/>
    </xf>
    <xf numFmtId="1" fontId="2" fillId="2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0" fillId="9" borderId="1" xfId="0" applyFill="1" applyBorder="1" applyAlignment="1">
      <alignment horizontal="right"/>
    </xf>
    <xf numFmtId="1" fontId="2" fillId="10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wrapText="1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3" borderId="0" xfId="0" applyFont="1" applyFill="1" applyAlignment="1">
      <alignment vertical="center"/>
    </xf>
    <xf numFmtId="17" fontId="0" fillId="2" borderId="3" xfId="0" applyNumberFormat="1" applyFill="1" applyBorder="1" applyAlignment="1">
      <alignment vertical="center"/>
    </xf>
    <xf numFmtId="17" fontId="0" fillId="2" borderId="5" xfId="0" applyNumberFormat="1" applyFill="1" applyBorder="1" applyAlignment="1">
      <alignment vertical="center"/>
    </xf>
    <xf numFmtId="17" fontId="0" fillId="2" borderId="4" xfId="0" applyNumberFormat="1" applyFill="1" applyBorder="1" applyAlignment="1">
      <alignment vertical="center"/>
    </xf>
    <xf numFmtId="17" fontId="0" fillId="2" borderId="1" xfId="0" applyNumberFormat="1" applyFill="1" applyBorder="1" applyAlignment="1">
      <alignment vertical="center"/>
    </xf>
    <xf numFmtId="17" fontId="6" fillId="2" borderId="1" xfId="0" applyNumberFormat="1" applyFont="1" applyFill="1" applyBorder="1" applyAlignment="1">
      <alignment horizontal="right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7" fontId="3" fillId="2" borderId="3" xfId="0" applyNumberFormat="1" applyFont="1" applyFill="1" applyBorder="1" applyAlignment="1">
      <alignment vertical="center"/>
    </xf>
    <xf numFmtId="0" fontId="0" fillId="9" borderId="1" xfId="0" applyFill="1" applyBorder="1"/>
    <xf numFmtId="0" fontId="2" fillId="9" borderId="1" xfId="0" applyFont="1" applyFill="1" applyBorder="1" applyAlignment="1">
      <alignment vertical="center"/>
    </xf>
    <xf numFmtId="0" fontId="2" fillId="9" borderId="1" xfId="0" applyFont="1" applyFill="1" applyBorder="1" applyAlignment="1">
      <alignment horizontal="right" vertical="center"/>
    </xf>
    <xf numFmtId="1" fontId="2" fillId="9" borderId="1" xfId="0" applyNumberFormat="1" applyFont="1" applyFill="1" applyBorder="1" applyAlignment="1">
      <alignment horizontal="center"/>
    </xf>
    <xf numFmtId="1" fontId="2" fillId="9" borderId="1" xfId="0" applyNumberFormat="1" applyFont="1" applyFill="1" applyBorder="1" applyAlignment="1">
      <alignment horizontal="center" vertical="center"/>
    </xf>
    <xf numFmtId="0" fontId="8" fillId="11" borderId="6" xfId="0" applyFont="1" applyFill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/>
    <xf numFmtId="0" fontId="7" fillId="0" borderId="6" xfId="0" applyFont="1" applyBorder="1"/>
    <xf numFmtId="16" fontId="0" fillId="0" borderId="0" xfId="0" applyNumberFormat="1"/>
    <xf numFmtId="17" fontId="0" fillId="9" borderId="4" xfId="0" applyNumberFormat="1" applyFill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12"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9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9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9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513"/>
  <sheetViews>
    <sheetView tabSelected="1" topLeftCell="C1" zoomScale="160" zoomScaleNormal="160" workbookViewId="0">
      <pane xSplit="2" ySplit="1" topLeftCell="F484" activePane="bottomRight" state="frozen"/>
      <selection activeCell="C1" sqref="C1"/>
      <selection pane="topRight" activeCell="E1" sqref="E1"/>
      <selection pane="bottomLeft" activeCell="C2" sqref="C2"/>
      <selection pane="bottomRight" activeCell="M501" sqref="M501"/>
    </sheetView>
  </sheetViews>
  <sheetFormatPr baseColWidth="10" defaultColWidth="10.7109375" defaultRowHeight="12.75" x14ac:dyDescent="0.2"/>
  <cols>
    <col min="1" max="1" width="10.7109375" style="1"/>
    <col min="2" max="2" width="17" style="1" bestFit="1" customWidth="1"/>
    <col min="3" max="3" width="20.28515625" style="1" bestFit="1" customWidth="1"/>
    <col min="4" max="4" width="31.7109375" style="1" customWidth="1"/>
    <col min="5" max="5" width="14.42578125" style="1" customWidth="1"/>
    <col min="6" max="6" width="26.5703125" style="1" bestFit="1" customWidth="1"/>
    <col min="7" max="7" width="14.7109375" style="1" bestFit="1" customWidth="1"/>
    <col min="8" max="8" width="24.42578125" style="1" bestFit="1" customWidth="1"/>
    <col min="9" max="9" width="14.28515625" style="3" bestFit="1" customWidth="1"/>
    <col min="10" max="10" width="11.28515625" style="1" bestFit="1" customWidth="1"/>
    <col min="11" max="11" width="13.7109375" style="1" bestFit="1" customWidth="1"/>
    <col min="12" max="12" width="11.7109375" style="1" bestFit="1" customWidth="1"/>
    <col min="13" max="14" width="14.7109375" style="1" bestFit="1" customWidth="1"/>
    <col min="15" max="16384" width="10.7109375" style="1"/>
  </cols>
  <sheetData>
    <row r="1" spans="2:16" ht="56.25" x14ac:dyDescent="0.2">
      <c r="B1" s="4" t="s">
        <v>0</v>
      </c>
      <c r="C1" s="4" t="s">
        <v>1</v>
      </c>
      <c r="D1" s="4" t="s">
        <v>519</v>
      </c>
      <c r="E1" s="7" t="s">
        <v>623</v>
      </c>
      <c r="F1" s="7" t="s">
        <v>564</v>
      </c>
      <c r="G1" s="11" t="s">
        <v>559</v>
      </c>
      <c r="H1" s="7" t="s">
        <v>496</v>
      </c>
      <c r="I1" s="4" t="s">
        <v>4</v>
      </c>
      <c r="J1" s="4" t="s">
        <v>2</v>
      </c>
      <c r="K1" s="5" t="s">
        <v>3</v>
      </c>
      <c r="L1" s="6" t="s">
        <v>7</v>
      </c>
      <c r="M1" s="7" t="s">
        <v>8</v>
      </c>
      <c r="N1" s="4" t="s">
        <v>6</v>
      </c>
      <c r="P1" s="30"/>
    </row>
    <row r="2" spans="2:16" x14ac:dyDescent="0.2">
      <c r="B2" s="10" t="s">
        <v>5</v>
      </c>
      <c r="C2" s="14" t="s">
        <v>488</v>
      </c>
      <c r="D2" s="14" t="s">
        <v>503</v>
      </c>
      <c r="E2" s="2" t="str">
        <f>VLOOKUP(I2,Feuil1!$A$1:$B$535,2,0)</f>
        <v>57011INM</v>
      </c>
      <c r="F2" s="15" t="s">
        <v>562</v>
      </c>
      <c r="G2" s="34">
        <v>43572</v>
      </c>
      <c r="H2" s="16" t="s">
        <v>61</v>
      </c>
      <c r="I2" s="15">
        <v>57011</v>
      </c>
      <c r="J2" s="17" t="s">
        <v>492</v>
      </c>
      <c r="K2" s="17">
        <v>2017</v>
      </c>
      <c r="L2" s="19">
        <v>261</v>
      </c>
      <c r="M2" s="18">
        <v>290</v>
      </c>
      <c r="N2" s="23">
        <f t="shared" ref="N2:N33" si="0">M2*1.15</f>
        <v>333.5</v>
      </c>
    </row>
    <row r="3" spans="2:16" x14ac:dyDescent="0.2">
      <c r="B3" s="10" t="s">
        <v>5</v>
      </c>
      <c r="C3" s="14" t="s">
        <v>488</v>
      </c>
      <c r="D3" s="14" t="s">
        <v>503</v>
      </c>
      <c r="E3" s="2" t="str">
        <f>VLOOKUP(I3,Feuil1!$A$1:$B$535,2,0)</f>
        <v>57011INM</v>
      </c>
      <c r="F3" s="15" t="s">
        <v>562</v>
      </c>
      <c r="G3" s="35"/>
      <c r="H3" s="16" t="s">
        <v>189</v>
      </c>
      <c r="I3" s="15">
        <v>57232</v>
      </c>
      <c r="J3" s="17" t="s">
        <v>492</v>
      </c>
      <c r="K3" s="17">
        <v>2017</v>
      </c>
      <c r="L3" s="19">
        <v>324.10932933001249</v>
      </c>
      <c r="M3" s="18">
        <v>365</v>
      </c>
      <c r="N3" s="23">
        <f t="shared" si="0"/>
        <v>419.74999999999994</v>
      </c>
      <c r="O3" s="21"/>
    </row>
    <row r="4" spans="2:16" x14ac:dyDescent="0.2">
      <c r="B4" s="10" t="s">
        <v>5</v>
      </c>
      <c r="C4" s="14" t="s">
        <v>488</v>
      </c>
      <c r="D4" s="14" t="s">
        <v>503</v>
      </c>
      <c r="E4" s="2" t="str">
        <f>VLOOKUP(I4,Feuil1!$A$1:$B$535,2,0)</f>
        <v>57011INM</v>
      </c>
      <c r="F4" s="15" t="s">
        <v>562</v>
      </c>
      <c r="G4" s="35"/>
      <c r="H4" s="16" t="s">
        <v>200</v>
      </c>
      <c r="I4" s="15">
        <v>57248</v>
      </c>
      <c r="J4" s="17" t="s">
        <v>492</v>
      </c>
      <c r="K4" s="17">
        <v>2017</v>
      </c>
      <c r="L4" s="19">
        <v>41.736525379382407</v>
      </c>
      <c r="M4" s="18">
        <v>39</v>
      </c>
      <c r="N4" s="23">
        <f t="shared" si="0"/>
        <v>44.849999999999994</v>
      </c>
    </row>
    <row r="5" spans="2:16" x14ac:dyDescent="0.2">
      <c r="B5" s="10" t="s">
        <v>5</v>
      </c>
      <c r="C5" s="14" t="s">
        <v>488</v>
      </c>
      <c r="D5" s="14" t="s">
        <v>503</v>
      </c>
      <c r="E5" s="2" t="str">
        <f>VLOOKUP(I5,Feuil1!$A$1:$B$535,2,0)</f>
        <v>57011INM</v>
      </c>
      <c r="F5" s="15" t="s">
        <v>562</v>
      </c>
      <c r="G5" s="35"/>
      <c r="H5" s="16" t="s">
        <v>255</v>
      </c>
      <c r="I5" s="15">
        <v>57335</v>
      </c>
      <c r="J5" s="17" t="s">
        <v>492</v>
      </c>
      <c r="K5" s="17">
        <v>2017</v>
      </c>
      <c r="L5" s="19">
        <v>91.843262185409458</v>
      </c>
      <c r="M5" s="18">
        <v>93</v>
      </c>
      <c r="N5" s="23">
        <f t="shared" si="0"/>
        <v>106.94999999999999</v>
      </c>
    </row>
    <row r="6" spans="2:16" x14ac:dyDescent="0.2">
      <c r="B6" s="10" t="s">
        <v>5</v>
      </c>
      <c r="C6" s="14" t="s">
        <v>488</v>
      </c>
      <c r="D6" s="14" t="s">
        <v>503</v>
      </c>
      <c r="E6" s="2" t="str">
        <f>VLOOKUP(I6,Feuil1!$A$1:$B$535,2,0)</f>
        <v>57011INM</v>
      </c>
      <c r="F6" s="15" t="s">
        <v>562</v>
      </c>
      <c r="G6" s="35"/>
      <c r="H6" s="16" t="s">
        <v>17</v>
      </c>
      <c r="I6" s="15">
        <v>57346</v>
      </c>
      <c r="J6" s="17" t="s">
        <v>492</v>
      </c>
      <c r="K6" s="17">
        <v>2017</v>
      </c>
      <c r="L6" s="19">
        <v>285</v>
      </c>
      <c r="M6" s="18">
        <v>344</v>
      </c>
      <c r="N6" s="23">
        <f t="shared" si="0"/>
        <v>395.59999999999997</v>
      </c>
    </row>
    <row r="7" spans="2:16" x14ac:dyDescent="0.2">
      <c r="B7" s="10" t="s">
        <v>5</v>
      </c>
      <c r="C7" s="14" t="s">
        <v>488</v>
      </c>
      <c r="D7" s="14" t="s">
        <v>503</v>
      </c>
      <c r="E7" s="2" t="str">
        <f>VLOOKUP(I7,Feuil1!$A$1:$B$535,2,0)</f>
        <v>57011INM</v>
      </c>
      <c r="F7" s="15" t="s">
        <v>562</v>
      </c>
      <c r="G7" s="35"/>
      <c r="H7" s="16" t="s">
        <v>261</v>
      </c>
      <c r="I7" s="15">
        <v>57347</v>
      </c>
      <c r="J7" s="17" t="s">
        <v>492</v>
      </c>
      <c r="K7" s="17">
        <v>2017</v>
      </c>
      <c r="L7" s="19">
        <v>96</v>
      </c>
      <c r="M7" s="18">
        <v>99</v>
      </c>
      <c r="N7" s="23">
        <f t="shared" si="0"/>
        <v>113.85</v>
      </c>
    </row>
    <row r="8" spans="2:16" x14ac:dyDescent="0.2">
      <c r="B8" s="10" t="s">
        <v>5</v>
      </c>
      <c r="C8" s="14" t="s">
        <v>488</v>
      </c>
      <c r="D8" s="14" t="s">
        <v>503</v>
      </c>
      <c r="E8" s="2" t="str">
        <f>VLOOKUP(I8,Feuil1!$A$1:$B$535,2,0)</f>
        <v>57011INM</v>
      </c>
      <c r="F8" s="15" t="s">
        <v>562</v>
      </c>
      <c r="G8" s="35"/>
      <c r="H8" s="16" t="s">
        <v>288</v>
      </c>
      <c r="I8" s="15">
        <v>57394</v>
      </c>
      <c r="J8" s="17" t="s">
        <v>492</v>
      </c>
      <c r="K8" s="17">
        <v>2017</v>
      </c>
      <c r="L8" s="18">
        <v>117.8701362164804</v>
      </c>
      <c r="M8" s="18">
        <v>125</v>
      </c>
      <c r="N8" s="23">
        <f t="shared" si="0"/>
        <v>143.75</v>
      </c>
      <c r="O8" s="8"/>
    </row>
    <row r="9" spans="2:16" x14ac:dyDescent="0.2">
      <c r="B9" s="10" t="s">
        <v>5</v>
      </c>
      <c r="C9" s="14" t="s">
        <v>488</v>
      </c>
      <c r="D9" s="14" t="s">
        <v>503</v>
      </c>
      <c r="E9" s="2" t="str">
        <f>VLOOKUP(I9,Feuil1!$A$1:$B$535,2,0)</f>
        <v>57011INM</v>
      </c>
      <c r="F9" s="15" t="s">
        <v>562</v>
      </c>
      <c r="G9" s="35"/>
      <c r="H9" s="16" t="s">
        <v>294</v>
      </c>
      <c r="I9" s="15">
        <v>57410</v>
      </c>
      <c r="J9" s="17" t="s">
        <v>492</v>
      </c>
      <c r="K9" s="17">
        <v>2017</v>
      </c>
      <c r="L9" s="18">
        <v>62.760869565217369</v>
      </c>
      <c r="M9" s="18">
        <v>68</v>
      </c>
      <c r="N9" s="23">
        <f t="shared" si="0"/>
        <v>78.199999999999989</v>
      </c>
    </row>
    <row r="10" spans="2:16" x14ac:dyDescent="0.2">
      <c r="B10" s="10" t="s">
        <v>5</v>
      </c>
      <c r="C10" s="14" t="s">
        <v>488</v>
      </c>
      <c r="D10" s="14" t="s">
        <v>503</v>
      </c>
      <c r="E10" s="2" t="str">
        <f>VLOOKUP(I10,Feuil1!$A$1:$B$535,2,0)</f>
        <v>57011INM</v>
      </c>
      <c r="F10" s="15" t="s">
        <v>562</v>
      </c>
      <c r="G10" s="35"/>
      <c r="H10" s="16" t="s">
        <v>335</v>
      </c>
      <c r="I10" s="15">
        <v>57478</v>
      </c>
      <c r="J10" s="17" t="s">
        <v>492</v>
      </c>
      <c r="K10" s="17">
        <v>2017</v>
      </c>
      <c r="L10" s="19">
        <v>42.116615853658558</v>
      </c>
      <c r="M10" s="18">
        <v>46</v>
      </c>
      <c r="N10" s="23">
        <f t="shared" si="0"/>
        <v>52.9</v>
      </c>
    </row>
    <row r="11" spans="2:16" x14ac:dyDescent="0.2">
      <c r="B11" s="10" t="s">
        <v>5</v>
      </c>
      <c r="C11" s="14" t="s">
        <v>488</v>
      </c>
      <c r="D11" s="14" t="s">
        <v>503</v>
      </c>
      <c r="E11" s="2" t="str">
        <f>VLOOKUP(I11,Feuil1!$A$1:$B$535,2,0)</f>
        <v>57011INM</v>
      </c>
      <c r="F11" s="15" t="s">
        <v>562</v>
      </c>
      <c r="G11" s="35"/>
      <c r="H11" s="16" t="s">
        <v>343</v>
      </c>
      <c r="I11" s="15">
        <v>57494</v>
      </c>
      <c r="J11" s="17" t="s">
        <v>492</v>
      </c>
      <c r="K11" s="17">
        <v>2017</v>
      </c>
      <c r="L11" s="19">
        <v>111.40839456968475</v>
      </c>
      <c r="M11" s="18">
        <v>117</v>
      </c>
      <c r="N11" s="23">
        <f t="shared" si="0"/>
        <v>134.54999999999998</v>
      </c>
    </row>
    <row r="12" spans="2:16" x14ac:dyDescent="0.2">
      <c r="B12" s="10" t="s">
        <v>5</v>
      </c>
      <c r="C12" s="14" t="s">
        <v>488</v>
      </c>
      <c r="D12" s="14" t="s">
        <v>503</v>
      </c>
      <c r="E12" s="2" t="str">
        <f>VLOOKUP(I12,Feuil1!$A$1:$B$535,2,0)</f>
        <v>57011INM</v>
      </c>
      <c r="F12" s="15" t="s">
        <v>562</v>
      </c>
      <c r="G12" s="35"/>
      <c r="H12" s="16" t="s">
        <v>382</v>
      </c>
      <c r="I12" s="15">
        <v>57573</v>
      </c>
      <c r="J12" s="17" t="s">
        <v>492</v>
      </c>
      <c r="K12" s="17">
        <v>2017</v>
      </c>
      <c r="L12" s="19">
        <v>58.129310344827374</v>
      </c>
      <c r="M12" s="18">
        <v>60</v>
      </c>
      <c r="N12" s="23">
        <f t="shared" si="0"/>
        <v>69</v>
      </c>
    </row>
    <row r="13" spans="2:16" x14ac:dyDescent="0.2">
      <c r="B13" s="10" t="s">
        <v>5</v>
      </c>
      <c r="C13" s="14" t="s">
        <v>488</v>
      </c>
      <c r="D13" s="14" t="s">
        <v>503</v>
      </c>
      <c r="E13" s="2" t="str">
        <f>VLOOKUP(I13,Feuil1!$A$1:$B$535,2,0)</f>
        <v>57011INM</v>
      </c>
      <c r="F13" s="15" t="s">
        <v>562</v>
      </c>
      <c r="G13" s="35"/>
      <c r="H13" s="16" t="s">
        <v>435</v>
      </c>
      <c r="I13" s="15">
        <v>57675</v>
      </c>
      <c r="J13" s="17" t="s">
        <v>492</v>
      </c>
      <c r="K13" s="17">
        <v>2017</v>
      </c>
      <c r="L13" s="19">
        <v>69.967206222408834</v>
      </c>
      <c r="M13" s="18">
        <v>73</v>
      </c>
      <c r="N13" s="23">
        <f t="shared" si="0"/>
        <v>83.949999999999989</v>
      </c>
    </row>
    <row r="14" spans="2:16" x14ac:dyDescent="0.2">
      <c r="B14" s="10" t="s">
        <v>5</v>
      </c>
      <c r="C14" s="14" t="s">
        <v>488</v>
      </c>
      <c r="D14" s="14" t="s">
        <v>503</v>
      </c>
      <c r="E14" s="2" t="str">
        <f>VLOOKUP(I14,Feuil1!$A$1:$B$535,2,0)</f>
        <v>57011INM</v>
      </c>
      <c r="F14" s="15" t="s">
        <v>562</v>
      </c>
      <c r="G14" s="35"/>
      <c r="H14" s="16" t="s">
        <v>456</v>
      </c>
      <c r="I14" s="15">
        <v>57711</v>
      </c>
      <c r="J14" s="17" t="s">
        <v>492</v>
      </c>
      <c r="K14" s="17">
        <v>2017</v>
      </c>
      <c r="L14" s="19">
        <v>202.34155792454732</v>
      </c>
      <c r="M14" s="18">
        <v>210</v>
      </c>
      <c r="N14" s="23">
        <f t="shared" si="0"/>
        <v>241.49999999999997</v>
      </c>
    </row>
    <row r="15" spans="2:16" x14ac:dyDescent="0.2">
      <c r="B15" s="10" t="s">
        <v>5</v>
      </c>
      <c r="C15" s="14" t="s">
        <v>488</v>
      </c>
      <c r="D15" s="14" t="s">
        <v>503</v>
      </c>
      <c r="E15" s="2" t="str">
        <f>VLOOKUP(I15,Feuil1!$A$1:$B$535,2,0)</f>
        <v>57011INM</v>
      </c>
      <c r="F15" s="15" t="s">
        <v>562</v>
      </c>
      <c r="G15" s="36"/>
      <c r="H15" s="16" t="s">
        <v>467</v>
      </c>
      <c r="I15" s="15">
        <v>57725</v>
      </c>
      <c r="J15" s="17" t="s">
        <v>492</v>
      </c>
      <c r="K15" s="17">
        <v>2017</v>
      </c>
      <c r="L15" s="19">
        <v>135.19489104012959</v>
      </c>
      <c r="M15" s="18">
        <v>141</v>
      </c>
      <c r="N15" s="23">
        <f t="shared" si="0"/>
        <v>162.14999999999998</v>
      </c>
    </row>
    <row r="16" spans="2:16" x14ac:dyDescent="0.2">
      <c r="B16" s="10" t="s">
        <v>5</v>
      </c>
      <c r="C16" s="14" t="s">
        <v>488</v>
      </c>
      <c r="D16" s="14" t="s">
        <v>503</v>
      </c>
      <c r="E16" s="2" t="str">
        <f>VLOOKUP(I16,Feuil1!$A$1:$B$535,2,0)</f>
        <v>57166DA0</v>
      </c>
      <c r="F16" s="15" t="s">
        <v>16</v>
      </c>
      <c r="G16" s="34">
        <v>43441</v>
      </c>
      <c r="H16" s="16" t="s">
        <v>56</v>
      </c>
      <c r="I16" s="15">
        <v>57004</v>
      </c>
      <c r="J16" s="17" t="s">
        <v>492</v>
      </c>
      <c r="K16" s="17">
        <v>2017</v>
      </c>
      <c r="L16" s="19">
        <v>36.895482491312485</v>
      </c>
      <c r="M16" s="18">
        <v>42</v>
      </c>
      <c r="N16" s="29">
        <f t="shared" si="0"/>
        <v>48.3</v>
      </c>
    </row>
    <row r="17" spans="2:15" x14ac:dyDescent="0.2">
      <c r="B17" s="10" t="s">
        <v>5</v>
      </c>
      <c r="C17" s="14" t="s">
        <v>488</v>
      </c>
      <c r="D17" s="14" t="s">
        <v>503</v>
      </c>
      <c r="E17" s="2" t="str">
        <f>VLOOKUP(I17,Feuil1!$A$1:$B$535,2,0)</f>
        <v>57166DA0</v>
      </c>
      <c r="F17" s="15" t="s">
        <v>16</v>
      </c>
      <c r="G17" s="35"/>
      <c r="H17" s="16" t="s">
        <v>89</v>
      </c>
      <c r="I17" s="15">
        <v>57059</v>
      </c>
      <c r="J17" s="17" t="s">
        <v>492</v>
      </c>
      <c r="K17" s="17">
        <v>2017</v>
      </c>
      <c r="L17" s="19">
        <v>26</v>
      </c>
      <c r="M17" s="18">
        <v>29</v>
      </c>
      <c r="N17" s="29">
        <f t="shared" si="0"/>
        <v>33.349999999999994</v>
      </c>
    </row>
    <row r="18" spans="2:15" x14ac:dyDescent="0.2">
      <c r="B18" s="10" t="s">
        <v>5</v>
      </c>
      <c r="C18" s="14" t="s">
        <v>488</v>
      </c>
      <c r="D18" s="14" t="s">
        <v>503</v>
      </c>
      <c r="E18" s="2" t="str">
        <f>VLOOKUP(I18,Feuil1!$A$1:$B$535,2,0)</f>
        <v>57166DA0</v>
      </c>
      <c r="F18" s="15" t="s">
        <v>16</v>
      </c>
      <c r="G18" s="35"/>
      <c r="H18" s="16" t="s">
        <v>119</v>
      </c>
      <c r="I18" s="15">
        <v>57107</v>
      </c>
      <c r="J18" s="17" t="s">
        <v>492</v>
      </c>
      <c r="K18" s="17">
        <v>2017</v>
      </c>
      <c r="L18" s="19">
        <v>49.396261682242979</v>
      </c>
      <c r="M18" s="18">
        <v>49</v>
      </c>
      <c r="N18" s="29">
        <f t="shared" si="0"/>
        <v>56.349999999999994</v>
      </c>
    </row>
    <row r="19" spans="2:15" x14ac:dyDescent="0.2">
      <c r="B19" s="10" t="s">
        <v>5</v>
      </c>
      <c r="C19" s="14" t="s">
        <v>488</v>
      </c>
      <c r="D19" s="14" t="s">
        <v>503</v>
      </c>
      <c r="E19" s="2" t="str">
        <f>VLOOKUP(I19,Feuil1!$A$1:$B$535,2,0)</f>
        <v>57166DA0</v>
      </c>
      <c r="F19" s="15" t="s">
        <v>16</v>
      </c>
      <c r="G19" s="35"/>
      <c r="H19" s="16" t="s">
        <v>130</v>
      </c>
      <c r="I19" s="15">
        <v>57120</v>
      </c>
      <c r="J19" s="17" t="s">
        <v>492</v>
      </c>
      <c r="K19" s="17">
        <v>2017</v>
      </c>
      <c r="L19" s="19">
        <v>76.406469002695516</v>
      </c>
      <c r="M19" s="18">
        <v>76</v>
      </c>
      <c r="N19" s="29">
        <f t="shared" si="0"/>
        <v>87.399999999999991</v>
      </c>
    </row>
    <row r="20" spans="2:15" x14ac:dyDescent="0.2">
      <c r="B20" s="10" t="s">
        <v>5</v>
      </c>
      <c r="C20" s="14" t="s">
        <v>488</v>
      </c>
      <c r="D20" s="14" t="s">
        <v>503</v>
      </c>
      <c r="E20" s="2" t="str">
        <f>VLOOKUP(I20,Feuil1!$A$1:$B$535,2,0)</f>
        <v>57166DA0</v>
      </c>
      <c r="F20" s="15" t="s">
        <v>16</v>
      </c>
      <c r="G20" s="35"/>
      <c r="H20" s="16" t="s">
        <v>135</v>
      </c>
      <c r="I20" s="15">
        <v>57130</v>
      </c>
      <c r="J20" s="17" t="s">
        <v>492</v>
      </c>
      <c r="K20" s="17">
        <v>2017</v>
      </c>
      <c r="L20" s="19">
        <v>41</v>
      </c>
      <c r="M20" s="18">
        <v>40</v>
      </c>
      <c r="N20" s="29">
        <f t="shared" si="0"/>
        <v>46</v>
      </c>
    </row>
    <row r="21" spans="2:15" x14ac:dyDescent="0.2">
      <c r="B21" s="10" t="s">
        <v>5</v>
      </c>
      <c r="C21" s="14" t="s">
        <v>488</v>
      </c>
      <c r="D21" s="14" t="s">
        <v>503</v>
      </c>
      <c r="E21" s="2" t="str">
        <f>VLOOKUP(I21,Feuil1!$A$1:$B$535,2,0)</f>
        <v>57166DA0</v>
      </c>
      <c r="F21" s="15" t="s">
        <v>16</v>
      </c>
      <c r="G21" s="35"/>
      <c r="H21" s="16" t="s">
        <v>137</v>
      </c>
      <c r="I21" s="15">
        <v>57133</v>
      </c>
      <c r="J21" s="17" t="s">
        <v>492</v>
      </c>
      <c r="K21" s="17">
        <v>2017</v>
      </c>
      <c r="L21" s="19">
        <v>58.259620596205956</v>
      </c>
      <c r="M21" s="18">
        <v>61</v>
      </c>
      <c r="N21" s="29">
        <f t="shared" si="0"/>
        <v>70.149999999999991</v>
      </c>
    </row>
    <row r="22" spans="2:15" x14ac:dyDescent="0.2">
      <c r="B22" s="10" t="s">
        <v>5</v>
      </c>
      <c r="C22" s="14" t="s">
        <v>488</v>
      </c>
      <c r="D22" s="14" t="s">
        <v>503</v>
      </c>
      <c r="E22" s="2" t="str">
        <f>VLOOKUP(I22,Feuil1!$A$1:$B$535,2,0)</f>
        <v>57166DA0</v>
      </c>
      <c r="F22" s="15" t="s">
        <v>16</v>
      </c>
      <c r="G22" s="35"/>
      <c r="H22" s="16" t="s">
        <v>142</v>
      </c>
      <c r="I22" s="15">
        <v>57141</v>
      </c>
      <c r="J22" s="17" t="s">
        <v>492</v>
      </c>
      <c r="K22" s="17">
        <v>2017</v>
      </c>
      <c r="L22" s="19">
        <v>43.58620689655173</v>
      </c>
      <c r="M22" s="18">
        <v>59</v>
      </c>
      <c r="N22" s="29">
        <f t="shared" si="0"/>
        <v>67.849999999999994</v>
      </c>
    </row>
    <row r="23" spans="2:15" x14ac:dyDescent="0.2">
      <c r="B23" s="10" t="s">
        <v>5</v>
      </c>
      <c r="C23" s="14" t="s">
        <v>488</v>
      </c>
      <c r="D23" s="14" t="s">
        <v>503</v>
      </c>
      <c r="E23" s="2" t="str">
        <f>VLOOKUP(I23,Feuil1!$A$1:$B$535,2,0)</f>
        <v>57166DA0</v>
      </c>
      <c r="F23" s="15" t="s">
        <v>16</v>
      </c>
      <c r="G23" s="35"/>
      <c r="H23" s="16" t="s">
        <v>146</v>
      </c>
      <c r="I23" s="15">
        <v>57151</v>
      </c>
      <c r="J23" s="17" t="s">
        <v>492</v>
      </c>
      <c r="K23" s="17">
        <v>2017</v>
      </c>
      <c r="L23" s="19">
        <v>74.376404494382029</v>
      </c>
      <c r="M23" s="18">
        <v>89</v>
      </c>
      <c r="N23" s="29">
        <f t="shared" si="0"/>
        <v>102.35</v>
      </c>
    </row>
    <row r="24" spans="2:15" x14ac:dyDescent="0.2">
      <c r="B24" s="10" t="s">
        <v>5</v>
      </c>
      <c r="C24" s="14" t="s">
        <v>488</v>
      </c>
      <c r="D24" s="14" t="s">
        <v>503</v>
      </c>
      <c r="E24" s="2" t="str">
        <f>VLOOKUP(I24,Feuil1!$A$1:$B$535,2,0)</f>
        <v>57166DA0</v>
      </c>
      <c r="F24" s="15" t="s">
        <v>16</v>
      </c>
      <c r="G24" s="35"/>
      <c r="H24" s="16" t="s">
        <v>16</v>
      </c>
      <c r="I24" s="15">
        <v>57166</v>
      </c>
      <c r="J24" s="17" t="s">
        <v>492</v>
      </c>
      <c r="K24" s="17">
        <v>2017</v>
      </c>
      <c r="L24" s="19">
        <v>54</v>
      </c>
      <c r="M24" s="18">
        <v>55</v>
      </c>
      <c r="N24" s="29">
        <f t="shared" si="0"/>
        <v>63.249999999999993</v>
      </c>
    </row>
    <row r="25" spans="2:15" x14ac:dyDescent="0.2">
      <c r="B25" s="10" t="s">
        <v>5</v>
      </c>
      <c r="C25" s="14" t="s">
        <v>488</v>
      </c>
      <c r="D25" s="14" t="s">
        <v>503</v>
      </c>
      <c r="E25" s="2" t="str">
        <f>VLOOKUP(I25,Feuil1!$A$1:$B$535,2,0)</f>
        <v>57166DA0</v>
      </c>
      <c r="F25" s="15" t="s">
        <v>16</v>
      </c>
      <c r="G25" s="35"/>
      <c r="H25" s="16" t="s">
        <v>191</v>
      </c>
      <c r="I25" s="15">
        <v>57236</v>
      </c>
      <c r="J25" s="17" t="s">
        <v>492</v>
      </c>
      <c r="K25" s="17">
        <v>2017</v>
      </c>
      <c r="L25" s="19">
        <v>35.693948412698518</v>
      </c>
      <c r="M25" s="18">
        <v>32</v>
      </c>
      <c r="N25" s="29">
        <f t="shared" si="0"/>
        <v>36.799999999999997</v>
      </c>
    </row>
    <row r="26" spans="2:15" x14ac:dyDescent="0.2">
      <c r="B26" s="10" t="s">
        <v>5</v>
      </c>
      <c r="C26" s="14" t="s">
        <v>488</v>
      </c>
      <c r="D26" s="14" t="s">
        <v>503</v>
      </c>
      <c r="E26" s="2" t="str">
        <f>VLOOKUP(I26,Feuil1!$A$1:$B$535,2,0)</f>
        <v>57166DA0</v>
      </c>
      <c r="F26" s="15" t="s">
        <v>16</v>
      </c>
      <c r="G26" s="35"/>
      <c r="H26" s="16" t="s">
        <v>220</v>
      </c>
      <c r="I26" s="15">
        <v>57281</v>
      </c>
      <c r="J26" s="17" t="s">
        <v>492</v>
      </c>
      <c r="K26" s="17">
        <v>2017</v>
      </c>
      <c r="L26" s="19">
        <v>108.32874173494559</v>
      </c>
      <c r="M26" s="18">
        <v>114</v>
      </c>
      <c r="N26" s="29">
        <f t="shared" si="0"/>
        <v>131.1</v>
      </c>
      <c r="O26" s="21"/>
    </row>
    <row r="27" spans="2:15" x14ac:dyDescent="0.2">
      <c r="B27" s="10" t="s">
        <v>5</v>
      </c>
      <c r="C27" s="14" t="s">
        <v>488</v>
      </c>
      <c r="D27" s="14" t="s">
        <v>503</v>
      </c>
      <c r="E27" s="2" t="str">
        <f>VLOOKUP(I27,Feuil1!$A$1:$B$535,2,0)</f>
        <v>57166DA0</v>
      </c>
      <c r="F27" s="15" t="s">
        <v>16</v>
      </c>
      <c r="G27" s="35"/>
      <c r="H27" s="16" t="s">
        <v>224</v>
      </c>
      <c r="I27" s="15">
        <v>57290</v>
      </c>
      <c r="J27" s="17" t="s">
        <v>492</v>
      </c>
      <c r="K27" s="17">
        <v>2017</v>
      </c>
      <c r="L27" s="19">
        <v>92</v>
      </c>
      <c r="M27" s="18">
        <v>98</v>
      </c>
      <c r="N27" s="29">
        <f t="shared" si="0"/>
        <v>112.69999999999999</v>
      </c>
    </row>
    <row r="28" spans="2:15" x14ac:dyDescent="0.2">
      <c r="B28" s="10" t="s">
        <v>5</v>
      </c>
      <c r="C28" s="14" t="s">
        <v>488</v>
      </c>
      <c r="D28" s="14" t="s">
        <v>503</v>
      </c>
      <c r="E28" s="2" t="str">
        <f>VLOOKUP(I28,Feuil1!$A$1:$B$535,2,0)</f>
        <v>57166DA0</v>
      </c>
      <c r="F28" s="15" t="s">
        <v>16</v>
      </c>
      <c r="G28" s="35"/>
      <c r="H28" s="16" t="s">
        <v>290</v>
      </c>
      <c r="I28" s="15">
        <v>57395</v>
      </c>
      <c r="J28" s="17" t="s">
        <v>492</v>
      </c>
      <c r="K28" s="17">
        <v>2017</v>
      </c>
      <c r="L28" s="18">
        <v>87.338610827374907</v>
      </c>
      <c r="M28" s="18">
        <v>93</v>
      </c>
      <c r="N28" s="29">
        <f t="shared" si="0"/>
        <v>106.94999999999999</v>
      </c>
    </row>
    <row r="29" spans="2:15" x14ac:dyDescent="0.2">
      <c r="B29" s="10" t="s">
        <v>5</v>
      </c>
      <c r="C29" s="14" t="s">
        <v>488</v>
      </c>
      <c r="D29" s="14" t="s">
        <v>503</v>
      </c>
      <c r="E29" s="2" t="str">
        <f>VLOOKUP(I29,Feuil1!$A$1:$B$535,2,0)</f>
        <v>57166DA0</v>
      </c>
      <c r="F29" s="15" t="s">
        <v>16</v>
      </c>
      <c r="G29" s="35"/>
      <c r="H29" s="16" t="s">
        <v>295</v>
      </c>
      <c r="I29" s="15">
        <v>57401</v>
      </c>
      <c r="J29" s="17" t="s">
        <v>492</v>
      </c>
      <c r="K29" s="17">
        <v>2017</v>
      </c>
      <c r="L29" s="18">
        <v>43.930291217610637</v>
      </c>
      <c r="M29" s="18">
        <v>50</v>
      </c>
      <c r="N29" s="29">
        <f t="shared" si="0"/>
        <v>57.499999999999993</v>
      </c>
    </row>
    <row r="30" spans="2:15" x14ac:dyDescent="0.2">
      <c r="B30" s="10" t="s">
        <v>5</v>
      </c>
      <c r="C30" s="14" t="s">
        <v>488</v>
      </c>
      <c r="D30" s="14" t="s">
        <v>503</v>
      </c>
      <c r="E30" s="2" t="str">
        <f>VLOOKUP(I30,Feuil1!$A$1:$B$535,2,0)</f>
        <v>57166DA0</v>
      </c>
      <c r="F30" s="15" t="s">
        <v>16</v>
      </c>
      <c r="G30" s="35"/>
      <c r="H30" s="16" t="s">
        <v>306</v>
      </c>
      <c r="I30" s="15">
        <v>57424</v>
      </c>
      <c r="J30" s="17" t="s">
        <v>492</v>
      </c>
      <c r="K30" s="17">
        <v>2017</v>
      </c>
      <c r="L30" s="19">
        <v>94.537124802527643</v>
      </c>
      <c r="M30" s="18">
        <v>96</v>
      </c>
      <c r="N30" s="29">
        <f t="shared" si="0"/>
        <v>110.39999999999999</v>
      </c>
    </row>
    <row r="31" spans="2:15" x14ac:dyDescent="0.2">
      <c r="B31" s="10" t="s">
        <v>5</v>
      </c>
      <c r="C31" s="14" t="s">
        <v>488</v>
      </c>
      <c r="D31" s="14" t="s">
        <v>503</v>
      </c>
      <c r="E31" s="2" t="str">
        <f>VLOOKUP(I31,Feuil1!$A$1:$B$535,2,0)</f>
        <v>57166DA0</v>
      </c>
      <c r="F31" s="15" t="s">
        <v>16</v>
      </c>
      <c r="G31" s="35"/>
      <c r="H31" s="16" t="s">
        <v>321</v>
      </c>
      <c r="I31" s="15">
        <v>57451</v>
      </c>
      <c r="J31" s="17" t="s">
        <v>492</v>
      </c>
      <c r="K31" s="17">
        <v>2017</v>
      </c>
      <c r="L31" s="19">
        <v>81</v>
      </c>
      <c r="M31" s="18">
        <v>93</v>
      </c>
      <c r="N31" s="29">
        <f t="shared" si="0"/>
        <v>106.94999999999999</v>
      </c>
    </row>
    <row r="32" spans="2:15" x14ac:dyDescent="0.2">
      <c r="B32" s="10" t="s">
        <v>5</v>
      </c>
      <c r="C32" s="14" t="s">
        <v>488</v>
      </c>
      <c r="D32" s="14" t="s">
        <v>503</v>
      </c>
      <c r="E32" s="2" t="str">
        <f>VLOOKUP(I32,Feuil1!$A$1:$B$535,2,0)</f>
        <v>57166DA0</v>
      </c>
      <c r="F32" s="15" t="s">
        <v>16</v>
      </c>
      <c r="G32" s="35"/>
      <c r="H32" s="16" t="s">
        <v>354</v>
      </c>
      <c r="I32" s="15">
        <v>57520</v>
      </c>
      <c r="J32" s="17" t="s">
        <v>492</v>
      </c>
      <c r="K32" s="17">
        <v>2017</v>
      </c>
      <c r="L32" s="19">
        <v>25.060606060606045</v>
      </c>
      <c r="M32" s="18">
        <v>27</v>
      </c>
      <c r="N32" s="29">
        <f t="shared" si="0"/>
        <v>31.049999999999997</v>
      </c>
    </row>
    <row r="33" spans="2:15" x14ac:dyDescent="0.2">
      <c r="B33" s="10" t="s">
        <v>5</v>
      </c>
      <c r="C33" s="14" t="s">
        <v>488</v>
      </c>
      <c r="D33" s="14" t="s">
        <v>503</v>
      </c>
      <c r="E33" s="2" t="str">
        <f>VLOOKUP(I33,Feuil1!$A$1:$B$535,2,0)</f>
        <v>57166DA0</v>
      </c>
      <c r="F33" s="15" t="s">
        <v>16</v>
      </c>
      <c r="G33" s="35"/>
      <c r="H33" s="16" t="s">
        <v>358</v>
      </c>
      <c r="I33" s="15">
        <v>57528</v>
      </c>
      <c r="J33" s="17" t="s">
        <v>492</v>
      </c>
      <c r="K33" s="17">
        <v>2017</v>
      </c>
      <c r="L33" s="19">
        <v>47.219047619047728</v>
      </c>
      <c r="M33" s="18">
        <v>50</v>
      </c>
      <c r="N33" s="29">
        <f t="shared" si="0"/>
        <v>57.499999999999993</v>
      </c>
    </row>
    <row r="34" spans="2:15" x14ac:dyDescent="0.2">
      <c r="B34" s="10" t="s">
        <v>5</v>
      </c>
      <c r="C34" s="14" t="s">
        <v>488</v>
      </c>
      <c r="D34" s="14" t="s">
        <v>503</v>
      </c>
      <c r="E34" s="2" t="str">
        <f>VLOOKUP(I34,Feuil1!$A$1:$B$535,2,0)</f>
        <v>57166DA0</v>
      </c>
      <c r="F34" s="15" t="s">
        <v>16</v>
      </c>
      <c r="G34" s="35"/>
      <c r="H34" s="16" t="s">
        <v>365</v>
      </c>
      <c r="I34" s="15">
        <v>57539</v>
      </c>
      <c r="J34" s="17" t="s">
        <v>492</v>
      </c>
      <c r="K34" s="17">
        <v>2017</v>
      </c>
      <c r="L34" s="19">
        <v>21.42</v>
      </c>
      <c r="M34" s="18">
        <v>26</v>
      </c>
      <c r="N34" s="29">
        <f t="shared" ref="N34:N65" si="1">M34*1.15</f>
        <v>29.9</v>
      </c>
    </row>
    <row r="35" spans="2:15" x14ac:dyDescent="0.2">
      <c r="B35" s="10" t="s">
        <v>5</v>
      </c>
      <c r="C35" s="14" t="s">
        <v>488</v>
      </c>
      <c r="D35" s="14" t="s">
        <v>503</v>
      </c>
      <c r="E35" s="2" t="str">
        <f>VLOOKUP(I35,Feuil1!$A$1:$B$535,2,0)</f>
        <v>57132KCS</v>
      </c>
      <c r="F35" s="15" t="s">
        <v>16</v>
      </c>
      <c r="G35" s="35"/>
      <c r="H35" s="16" t="s">
        <v>374</v>
      </c>
      <c r="I35" s="15">
        <v>57558</v>
      </c>
      <c r="J35" s="17" t="s">
        <v>492</v>
      </c>
      <c r="K35" s="17">
        <v>2017</v>
      </c>
      <c r="L35" s="19">
        <v>31.85416666666675</v>
      </c>
      <c r="M35" s="18">
        <v>32</v>
      </c>
      <c r="N35" s="29">
        <f t="shared" si="1"/>
        <v>36.799999999999997</v>
      </c>
    </row>
    <row r="36" spans="2:15" x14ac:dyDescent="0.2">
      <c r="B36" s="10" t="s">
        <v>5</v>
      </c>
      <c r="C36" s="14" t="s">
        <v>488</v>
      </c>
      <c r="D36" s="14" t="s">
        <v>503</v>
      </c>
      <c r="E36" s="2" t="str">
        <f>VLOOKUP(I36,Feuil1!$A$1:$B$535,2,0)</f>
        <v>57166DA0</v>
      </c>
      <c r="F36" s="15" t="s">
        <v>16</v>
      </c>
      <c r="G36" s="35"/>
      <c r="H36" s="16" t="s">
        <v>387</v>
      </c>
      <c r="I36" s="15">
        <v>57580</v>
      </c>
      <c r="J36" s="17" t="s">
        <v>492</v>
      </c>
      <c r="K36" s="17">
        <v>2017</v>
      </c>
      <c r="L36" s="19">
        <v>83.523809523809504</v>
      </c>
      <c r="M36" s="18">
        <v>88</v>
      </c>
      <c r="N36" s="29">
        <f t="shared" si="1"/>
        <v>101.19999999999999</v>
      </c>
    </row>
    <row r="37" spans="2:15" x14ac:dyDescent="0.2">
      <c r="B37" s="10" t="s">
        <v>5</v>
      </c>
      <c r="C37" s="14" t="s">
        <v>488</v>
      </c>
      <c r="D37" s="14" t="s">
        <v>503</v>
      </c>
      <c r="E37" s="2" t="str">
        <f>VLOOKUP(I37,Feuil1!$A$1:$B$535,2,0)</f>
        <v>57166DA0</v>
      </c>
      <c r="F37" s="15" t="s">
        <v>16</v>
      </c>
      <c r="G37" s="35"/>
      <c r="H37" s="16" t="s">
        <v>425</v>
      </c>
      <c r="I37" s="15">
        <v>57657</v>
      </c>
      <c r="J37" s="17" t="s">
        <v>492</v>
      </c>
      <c r="K37" s="17">
        <v>2017</v>
      </c>
      <c r="L37" s="18">
        <v>9</v>
      </c>
      <c r="M37" s="18">
        <v>10</v>
      </c>
      <c r="N37" s="29">
        <f t="shared" si="1"/>
        <v>11.5</v>
      </c>
    </row>
    <row r="38" spans="2:15" x14ac:dyDescent="0.2">
      <c r="B38" s="10" t="s">
        <v>5</v>
      </c>
      <c r="C38" s="14" t="s">
        <v>488</v>
      </c>
      <c r="D38" s="14" t="s">
        <v>503</v>
      </c>
      <c r="E38" s="2" t="str">
        <f>VLOOKUP(I38,Feuil1!$A$1:$B$535,2,0)</f>
        <v>57166DA0</v>
      </c>
      <c r="F38" s="15" t="s">
        <v>16</v>
      </c>
      <c r="G38" s="35"/>
      <c r="H38" s="16" t="s">
        <v>445</v>
      </c>
      <c r="I38" s="15">
        <v>57692</v>
      </c>
      <c r="J38" s="17" t="s">
        <v>492</v>
      </c>
      <c r="K38" s="17">
        <v>2017</v>
      </c>
      <c r="L38" s="19">
        <v>39</v>
      </c>
      <c r="M38" s="18">
        <v>46</v>
      </c>
      <c r="N38" s="29">
        <f t="shared" si="1"/>
        <v>52.9</v>
      </c>
    </row>
    <row r="39" spans="2:15" x14ac:dyDescent="0.2">
      <c r="B39" s="10" t="s">
        <v>5</v>
      </c>
      <c r="C39" s="14" t="s">
        <v>488</v>
      </c>
      <c r="D39" s="14" t="s">
        <v>503</v>
      </c>
      <c r="E39" s="2" t="str">
        <f>VLOOKUP(I39,Feuil1!$A$1:$B$535,2,0)</f>
        <v>57166DA0</v>
      </c>
      <c r="F39" s="15" t="s">
        <v>16</v>
      </c>
      <c r="G39" s="35"/>
      <c r="H39" s="16" t="s">
        <v>463</v>
      </c>
      <c r="I39" s="15">
        <v>57719</v>
      </c>
      <c r="J39" s="17" t="s">
        <v>492</v>
      </c>
      <c r="K39" s="17">
        <v>2017</v>
      </c>
      <c r="L39" s="19">
        <v>26.81115219786664</v>
      </c>
      <c r="M39" s="18">
        <v>29</v>
      </c>
      <c r="N39" s="29">
        <f t="shared" si="1"/>
        <v>33.349999999999994</v>
      </c>
    </row>
    <row r="40" spans="2:15" x14ac:dyDescent="0.2">
      <c r="B40" s="10" t="s">
        <v>5</v>
      </c>
      <c r="C40" s="14" t="s">
        <v>488</v>
      </c>
      <c r="D40" s="14" t="s">
        <v>503</v>
      </c>
      <c r="E40" s="2" t="str">
        <f>VLOOKUP(I40,Feuil1!$A$1:$B$535,2,0)</f>
        <v>57166DA0</v>
      </c>
      <c r="F40" s="15" t="s">
        <v>16</v>
      </c>
      <c r="G40" s="35"/>
      <c r="H40" s="16" t="s">
        <v>479</v>
      </c>
      <c r="I40" s="15">
        <v>57753</v>
      </c>
      <c r="J40" s="17" t="s">
        <v>492</v>
      </c>
      <c r="K40" s="17">
        <v>2017</v>
      </c>
      <c r="L40" s="19">
        <v>30</v>
      </c>
      <c r="M40" s="18">
        <v>39</v>
      </c>
      <c r="N40" s="29">
        <f t="shared" si="1"/>
        <v>44.849999999999994</v>
      </c>
    </row>
    <row r="41" spans="2:15" x14ac:dyDescent="0.2">
      <c r="B41" s="10" t="s">
        <v>5</v>
      </c>
      <c r="C41" s="14" t="s">
        <v>488</v>
      </c>
      <c r="D41" s="14" t="s">
        <v>503</v>
      </c>
      <c r="E41" s="2" t="str">
        <f>VLOOKUP(I41,Feuil1!$A$1:$B$535,2,0)</f>
        <v>57166DA0</v>
      </c>
      <c r="F41" s="15" t="s">
        <v>16</v>
      </c>
      <c r="G41" s="36"/>
      <c r="H41" s="16" t="s">
        <v>483</v>
      </c>
      <c r="I41" s="15">
        <v>57759</v>
      </c>
      <c r="J41" s="17" t="s">
        <v>492</v>
      </c>
      <c r="K41" s="17">
        <v>2017</v>
      </c>
      <c r="L41" s="19">
        <v>29</v>
      </c>
      <c r="M41" s="18">
        <v>29</v>
      </c>
      <c r="N41" s="29">
        <f t="shared" si="1"/>
        <v>33.349999999999994</v>
      </c>
    </row>
    <row r="42" spans="2:15" x14ac:dyDescent="0.2">
      <c r="B42" s="10" t="s">
        <v>5</v>
      </c>
      <c r="C42" s="14" t="s">
        <v>488</v>
      </c>
      <c r="D42" s="14" t="s">
        <v>515</v>
      </c>
      <c r="E42" s="2" t="str">
        <f>VLOOKUP(I42,Feuil1!$A$1:$B$535,2,0)</f>
        <v>57210GFN</v>
      </c>
      <c r="F42" s="15" t="s">
        <v>18</v>
      </c>
      <c r="G42" s="34">
        <v>43253</v>
      </c>
      <c r="H42" s="16" t="s">
        <v>18</v>
      </c>
      <c r="I42" s="15">
        <v>57210</v>
      </c>
      <c r="J42" s="17" t="s">
        <v>492</v>
      </c>
      <c r="K42" s="17">
        <v>2017</v>
      </c>
      <c r="L42" s="19">
        <v>371.81865950973582</v>
      </c>
      <c r="M42" s="18">
        <v>459</v>
      </c>
      <c r="N42" s="18">
        <f t="shared" si="1"/>
        <v>527.84999999999991</v>
      </c>
    </row>
    <row r="43" spans="2:15" x14ac:dyDescent="0.2">
      <c r="B43" s="10" t="s">
        <v>5</v>
      </c>
      <c r="C43" s="14" t="s">
        <v>488</v>
      </c>
      <c r="D43" s="14" t="s">
        <v>515</v>
      </c>
      <c r="E43" s="2" t="str">
        <f>VLOOKUP(I43,Feuil1!$A$1:$B$535,2,0)</f>
        <v>57210GFN</v>
      </c>
      <c r="F43" s="15" t="s">
        <v>18</v>
      </c>
      <c r="G43" s="35"/>
      <c r="H43" s="16" t="s">
        <v>328</v>
      </c>
      <c r="I43" s="15">
        <v>57469</v>
      </c>
      <c r="J43" s="17" t="s">
        <v>492</v>
      </c>
      <c r="K43" s="17">
        <v>2017</v>
      </c>
      <c r="L43" s="19">
        <v>962.60652794615532</v>
      </c>
      <c r="M43" s="18">
        <v>830</v>
      </c>
      <c r="N43" s="18">
        <f t="shared" si="1"/>
        <v>954.49999999999989</v>
      </c>
      <c r="O43" s="21"/>
    </row>
    <row r="44" spans="2:15" x14ac:dyDescent="0.2">
      <c r="B44" s="10" t="s">
        <v>5</v>
      </c>
      <c r="C44" s="14" t="s">
        <v>488</v>
      </c>
      <c r="D44" s="14" t="s">
        <v>515</v>
      </c>
      <c r="E44" s="2" t="str">
        <f>VLOOKUP(I44,Feuil1!$A$1:$B$535,2,0)</f>
        <v>57210GFN</v>
      </c>
      <c r="F44" s="15" t="s">
        <v>18</v>
      </c>
      <c r="G44" s="35"/>
      <c r="H44" s="16" t="s">
        <v>350</v>
      </c>
      <c r="I44" s="15">
        <v>57506</v>
      </c>
      <c r="J44" s="17" t="s">
        <v>492</v>
      </c>
      <c r="K44" s="17">
        <v>2017</v>
      </c>
      <c r="L44" s="19">
        <v>134</v>
      </c>
      <c r="M44" s="18">
        <v>128</v>
      </c>
      <c r="N44" s="18">
        <f t="shared" si="1"/>
        <v>147.19999999999999</v>
      </c>
    </row>
    <row r="45" spans="2:15" x14ac:dyDescent="0.2">
      <c r="B45" s="10" t="s">
        <v>5</v>
      </c>
      <c r="C45" s="14" t="s">
        <v>488</v>
      </c>
      <c r="D45" s="14" t="s">
        <v>515</v>
      </c>
      <c r="E45" s="2" t="str">
        <f>VLOOKUP(I45,Feuil1!$A$1:$B$535,2,0)</f>
        <v>57210GFN</v>
      </c>
      <c r="F45" s="15" t="s">
        <v>18</v>
      </c>
      <c r="G45" s="35"/>
      <c r="H45" s="16" t="s">
        <v>371</v>
      </c>
      <c r="I45" s="15">
        <v>57551</v>
      </c>
      <c r="J45" s="17" t="s">
        <v>492</v>
      </c>
      <c r="K45" s="17">
        <v>2017</v>
      </c>
      <c r="L45" s="19">
        <v>96</v>
      </c>
      <c r="M45" s="18">
        <v>108</v>
      </c>
      <c r="N45" s="18">
        <f t="shared" si="1"/>
        <v>124.19999999999999</v>
      </c>
    </row>
    <row r="46" spans="2:15" x14ac:dyDescent="0.2">
      <c r="B46" s="10" t="s">
        <v>5</v>
      </c>
      <c r="C46" s="14" t="s">
        <v>488</v>
      </c>
      <c r="D46" s="14" t="s">
        <v>515</v>
      </c>
      <c r="E46" s="2" t="str">
        <f>VLOOKUP(I46,Feuil1!$A$1:$B$535,2,0)</f>
        <v>57210GFN</v>
      </c>
      <c r="F46" s="15" t="s">
        <v>18</v>
      </c>
      <c r="G46" s="36"/>
      <c r="H46" s="16" t="s">
        <v>392</v>
      </c>
      <c r="I46" s="15">
        <v>57592</v>
      </c>
      <c r="J46" s="17" t="s">
        <v>492</v>
      </c>
      <c r="K46" s="17">
        <v>2017</v>
      </c>
      <c r="L46" s="19">
        <v>179</v>
      </c>
      <c r="M46" s="18">
        <v>182</v>
      </c>
      <c r="N46" s="18">
        <f t="shared" si="1"/>
        <v>209.29999999999998</v>
      </c>
    </row>
    <row r="47" spans="2:15" x14ac:dyDescent="0.2">
      <c r="B47" s="10" t="s">
        <v>5</v>
      </c>
      <c r="C47" s="14" t="s">
        <v>488</v>
      </c>
      <c r="D47" s="14" t="s">
        <v>499</v>
      </c>
      <c r="E47" s="2" t="str">
        <f>VLOOKUP(I47,Feuil1!$A$1:$B$535,2,0)</f>
        <v>57319HRX</v>
      </c>
      <c r="F47" s="15" t="s">
        <v>12</v>
      </c>
      <c r="G47" s="34">
        <v>43390</v>
      </c>
      <c r="H47" s="16" t="s">
        <v>57</v>
      </c>
      <c r="I47" s="15">
        <v>57007</v>
      </c>
      <c r="J47" s="17" t="s">
        <v>492</v>
      </c>
      <c r="K47" s="17">
        <v>2017</v>
      </c>
      <c r="L47" s="19">
        <v>50</v>
      </c>
      <c r="M47" s="18">
        <v>56</v>
      </c>
      <c r="N47" s="29">
        <f t="shared" si="1"/>
        <v>64.399999999999991</v>
      </c>
    </row>
    <row r="48" spans="2:15" x14ac:dyDescent="0.2">
      <c r="B48" s="10" t="s">
        <v>5</v>
      </c>
      <c r="C48" s="14" t="s">
        <v>488</v>
      </c>
      <c r="D48" s="14" t="s">
        <v>499</v>
      </c>
      <c r="E48" s="2" t="str">
        <f>VLOOKUP(I48,Feuil1!$A$1:$B$535,2,0)</f>
        <v>57319HRX</v>
      </c>
      <c r="F48" s="15" t="s">
        <v>12</v>
      </c>
      <c r="G48" s="35"/>
      <c r="H48" s="16" t="s">
        <v>69</v>
      </c>
      <c r="I48" s="15">
        <v>57027</v>
      </c>
      <c r="J48" s="17" t="s">
        <v>492</v>
      </c>
      <c r="K48" s="17">
        <v>2017</v>
      </c>
      <c r="L48" s="19">
        <v>57.089474901688625</v>
      </c>
      <c r="M48" s="18">
        <v>58</v>
      </c>
      <c r="N48" s="29">
        <f t="shared" si="1"/>
        <v>66.699999999999989</v>
      </c>
    </row>
    <row r="49" spans="2:15" x14ac:dyDescent="0.2">
      <c r="B49" s="10" t="s">
        <v>5</v>
      </c>
      <c r="C49" s="14" t="s">
        <v>488</v>
      </c>
      <c r="D49" s="14" t="s">
        <v>499</v>
      </c>
      <c r="E49" s="2" t="str">
        <f>VLOOKUP(I49,Feuil1!$A$1:$B$535,2,0)</f>
        <v>57319HRX</v>
      </c>
      <c r="F49" s="15" t="s">
        <v>12</v>
      </c>
      <c r="G49" s="35"/>
      <c r="H49" s="16" t="s">
        <v>70</v>
      </c>
      <c r="I49" s="15">
        <v>57029</v>
      </c>
      <c r="J49" s="17" t="s">
        <v>492</v>
      </c>
      <c r="K49" s="17">
        <v>2017</v>
      </c>
      <c r="L49" s="19">
        <v>92.869612068965566</v>
      </c>
      <c r="M49" s="18">
        <v>100</v>
      </c>
      <c r="N49" s="29">
        <f t="shared" si="1"/>
        <v>114.99999999999999</v>
      </c>
    </row>
    <row r="50" spans="2:15" x14ac:dyDescent="0.2">
      <c r="B50" s="10" t="s">
        <v>5</v>
      </c>
      <c r="C50" s="14" t="s">
        <v>488</v>
      </c>
      <c r="D50" s="14" t="s">
        <v>499</v>
      </c>
      <c r="E50" s="2" t="str">
        <f>VLOOKUP(I50,Feuil1!$A$1:$B$535,2,0)</f>
        <v>57319HRX</v>
      </c>
      <c r="F50" s="15" t="s">
        <v>12</v>
      </c>
      <c r="G50" s="35"/>
      <c r="H50" s="16" t="s">
        <v>85</v>
      </c>
      <c r="I50" s="15">
        <v>57054</v>
      </c>
      <c r="J50" s="17" t="s">
        <v>492</v>
      </c>
      <c r="K50" s="17">
        <v>2017</v>
      </c>
      <c r="L50" s="19">
        <v>86</v>
      </c>
      <c r="M50" s="18">
        <v>96</v>
      </c>
      <c r="N50" s="29">
        <f t="shared" si="1"/>
        <v>110.39999999999999</v>
      </c>
    </row>
    <row r="51" spans="2:15" x14ac:dyDescent="0.2">
      <c r="B51" s="10" t="s">
        <v>5</v>
      </c>
      <c r="C51" s="14" t="s">
        <v>488</v>
      </c>
      <c r="D51" s="14" t="s">
        <v>499</v>
      </c>
      <c r="E51" s="2" t="str">
        <f>VLOOKUP(I51,Feuil1!$A$1:$B$535,2,0)</f>
        <v>57319HRX</v>
      </c>
      <c r="F51" s="15" t="s">
        <v>12</v>
      </c>
      <c r="G51" s="35"/>
      <c r="H51" s="16" t="s">
        <v>140</v>
      </c>
      <c r="I51" s="15">
        <v>57138</v>
      </c>
      <c r="J51" s="17" t="s">
        <v>492</v>
      </c>
      <c r="K51" s="17">
        <v>2017</v>
      </c>
      <c r="L51" s="19">
        <v>35.193548387096826</v>
      </c>
      <c r="M51" s="18">
        <v>36</v>
      </c>
      <c r="N51" s="29">
        <f t="shared" si="1"/>
        <v>41.4</v>
      </c>
    </row>
    <row r="52" spans="2:15" x14ac:dyDescent="0.2">
      <c r="B52" s="10" t="s">
        <v>5</v>
      </c>
      <c r="C52" s="14" t="s">
        <v>488</v>
      </c>
      <c r="D52" s="14" t="s">
        <v>499</v>
      </c>
      <c r="E52" s="2" t="str">
        <f>VLOOKUP(I52,Feuil1!$A$1:$B$535,2,0)</f>
        <v>57209FQT</v>
      </c>
      <c r="F52" s="15" t="s">
        <v>12</v>
      </c>
      <c r="G52" s="35"/>
      <c r="H52" s="16" t="s">
        <v>176</v>
      </c>
      <c r="I52" s="15">
        <v>57209</v>
      </c>
      <c r="J52" s="17" t="s">
        <v>492</v>
      </c>
      <c r="K52" s="17">
        <v>2017</v>
      </c>
      <c r="L52" s="19">
        <v>48</v>
      </c>
      <c r="M52" s="18">
        <v>48</v>
      </c>
      <c r="N52" s="29">
        <f t="shared" si="1"/>
        <v>55.199999999999996</v>
      </c>
      <c r="O52" s="21"/>
    </row>
    <row r="53" spans="2:15" x14ac:dyDescent="0.2">
      <c r="B53" s="10" t="s">
        <v>5</v>
      </c>
      <c r="C53" s="14" t="s">
        <v>488</v>
      </c>
      <c r="D53" s="14" t="s">
        <v>499</v>
      </c>
      <c r="E53" s="2" t="str">
        <f>VLOOKUP(I53,Feuil1!$A$1:$B$535,2,0)</f>
        <v>57319HRX</v>
      </c>
      <c r="F53" s="15" t="s">
        <v>12</v>
      </c>
      <c r="G53" s="35"/>
      <c r="H53" s="16" t="s">
        <v>227</v>
      </c>
      <c r="I53" s="15">
        <v>57293</v>
      </c>
      <c r="J53" s="17" t="s">
        <v>492</v>
      </c>
      <c r="K53" s="17">
        <v>2017</v>
      </c>
      <c r="L53" s="19">
        <v>96.132809034079443</v>
      </c>
      <c r="M53" s="18">
        <v>99</v>
      </c>
      <c r="N53" s="29">
        <f t="shared" si="1"/>
        <v>113.85</v>
      </c>
    </row>
    <row r="54" spans="2:15" x14ac:dyDescent="0.2">
      <c r="B54" s="10" t="s">
        <v>5</v>
      </c>
      <c r="C54" s="14" t="s">
        <v>488</v>
      </c>
      <c r="D54" s="14" t="s">
        <v>499</v>
      </c>
      <c r="E54" s="2" t="str">
        <f>VLOOKUP(I54,Feuil1!$A$1:$B$535,2,0)</f>
        <v>57319HRX</v>
      </c>
      <c r="F54" s="15" t="s">
        <v>12</v>
      </c>
      <c r="G54" s="35"/>
      <c r="H54" s="16" t="s">
        <v>12</v>
      </c>
      <c r="I54" s="15">
        <v>57319</v>
      </c>
      <c r="J54" s="17" t="s">
        <v>492</v>
      </c>
      <c r="K54" s="17">
        <v>2017</v>
      </c>
      <c r="L54" s="19">
        <v>205.59853249475881</v>
      </c>
      <c r="M54" s="18">
        <v>226</v>
      </c>
      <c r="N54" s="29">
        <f t="shared" si="1"/>
        <v>259.89999999999998</v>
      </c>
    </row>
    <row r="55" spans="2:15" x14ac:dyDescent="0.2">
      <c r="B55" s="10" t="s">
        <v>5</v>
      </c>
      <c r="C55" s="14" t="s">
        <v>488</v>
      </c>
      <c r="D55" s="14" t="s">
        <v>499</v>
      </c>
      <c r="E55" s="2" t="str">
        <f>VLOOKUP(I55,Feuil1!$A$1:$B$535,2,0)</f>
        <v>57319HRX</v>
      </c>
      <c r="F55" s="15" t="s">
        <v>12</v>
      </c>
      <c r="G55" s="35"/>
      <c r="H55" s="16" t="s">
        <v>249</v>
      </c>
      <c r="I55" s="15">
        <v>57328</v>
      </c>
      <c r="J55" s="17" t="s">
        <v>492</v>
      </c>
      <c r="K55" s="17">
        <v>2017</v>
      </c>
      <c r="L55" s="19">
        <v>33.65982404692096</v>
      </c>
      <c r="M55" s="18">
        <v>32</v>
      </c>
      <c r="N55" s="29">
        <f t="shared" si="1"/>
        <v>36.799999999999997</v>
      </c>
    </row>
    <row r="56" spans="2:15" x14ac:dyDescent="0.2">
      <c r="B56" s="10" t="s">
        <v>5</v>
      </c>
      <c r="C56" s="14" t="s">
        <v>488</v>
      </c>
      <c r="D56" s="14" t="s">
        <v>499</v>
      </c>
      <c r="E56" s="2" t="str">
        <f>VLOOKUP(I56,Feuil1!$A$1:$B$535,2,0)</f>
        <v>57319HRX</v>
      </c>
      <c r="F56" s="15" t="s">
        <v>12</v>
      </c>
      <c r="G56" s="35"/>
      <c r="H56" s="16" t="s">
        <v>309</v>
      </c>
      <c r="I56" s="15">
        <v>57430</v>
      </c>
      <c r="J56" s="17" t="s">
        <v>492</v>
      </c>
      <c r="K56" s="17">
        <v>2017</v>
      </c>
      <c r="L56" s="19">
        <v>122.71117552732176</v>
      </c>
      <c r="M56" s="18">
        <v>122</v>
      </c>
      <c r="N56" s="29">
        <f t="shared" si="1"/>
        <v>140.29999999999998</v>
      </c>
    </row>
    <row r="57" spans="2:15" x14ac:dyDescent="0.2">
      <c r="B57" s="10" t="s">
        <v>5</v>
      </c>
      <c r="C57" s="14" t="s">
        <v>488</v>
      </c>
      <c r="D57" s="14" t="s">
        <v>499</v>
      </c>
      <c r="E57" s="2" t="str">
        <f>VLOOKUP(I57,Feuil1!$A$1:$B$535,2,0)</f>
        <v>57319HRX</v>
      </c>
      <c r="F57" s="15" t="s">
        <v>12</v>
      </c>
      <c r="G57" s="35"/>
      <c r="H57" s="16" t="s">
        <v>316</v>
      </c>
      <c r="I57" s="15">
        <v>57442</v>
      </c>
      <c r="J57" s="17" t="s">
        <v>492</v>
      </c>
      <c r="K57" s="17">
        <v>2017</v>
      </c>
      <c r="L57" s="19">
        <v>123.19850187265914</v>
      </c>
      <c r="M57" s="18">
        <v>115</v>
      </c>
      <c r="N57" s="29">
        <f t="shared" si="1"/>
        <v>132.25</v>
      </c>
    </row>
    <row r="58" spans="2:15" x14ac:dyDescent="0.2">
      <c r="B58" s="10" t="s">
        <v>5</v>
      </c>
      <c r="C58" s="14" t="s">
        <v>488</v>
      </c>
      <c r="D58" s="14" t="s">
        <v>499</v>
      </c>
      <c r="E58" s="2" t="str">
        <f>VLOOKUP(I58,Feuil1!$A$1:$B$535,2,0)</f>
        <v>57319HRX</v>
      </c>
      <c r="F58" s="15" t="s">
        <v>12</v>
      </c>
      <c r="G58" s="35"/>
      <c r="H58" s="16" t="s">
        <v>339</v>
      </c>
      <c r="I58" s="15">
        <v>57486</v>
      </c>
      <c r="J58" s="17" t="s">
        <v>492</v>
      </c>
      <c r="K58" s="17">
        <v>2017</v>
      </c>
      <c r="L58" s="19">
        <v>61.831354414031601</v>
      </c>
      <c r="M58" s="18">
        <v>62</v>
      </c>
      <c r="N58" s="29">
        <f t="shared" si="1"/>
        <v>71.3</v>
      </c>
    </row>
    <row r="59" spans="2:15" x14ac:dyDescent="0.2">
      <c r="B59" s="10" t="s">
        <v>5</v>
      </c>
      <c r="C59" s="14" t="s">
        <v>488</v>
      </c>
      <c r="D59" s="14" t="s">
        <v>499</v>
      </c>
      <c r="E59" s="2" t="str">
        <f>VLOOKUP(I59,Feuil1!$A$1:$B$535,2,0)</f>
        <v>57319HRX</v>
      </c>
      <c r="F59" s="15" t="s">
        <v>12</v>
      </c>
      <c r="G59" s="35"/>
      <c r="H59" s="16" t="s">
        <v>401</v>
      </c>
      <c r="I59" s="15">
        <v>57609</v>
      </c>
      <c r="J59" s="17" t="s">
        <v>492</v>
      </c>
      <c r="K59" s="17">
        <v>2017</v>
      </c>
      <c r="L59" s="19">
        <v>47.565857794025817</v>
      </c>
      <c r="M59" s="18">
        <v>48</v>
      </c>
      <c r="N59" s="29">
        <f t="shared" si="1"/>
        <v>55.199999999999996</v>
      </c>
    </row>
    <row r="60" spans="2:15" x14ac:dyDescent="0.2">
      <c r="B60" s="10" t="s">
        <v>5</v>
      </c>
      <c r="C60" s="14" t="s">
        <v>488</v>
      </c>
      <c r="D60" s="14" t="s">
        <v>499</v>
      </c>
      <c r="E60" s="2" t="str">
        <f>VLOOKUP(I60,Feuil1!$A$1:$B$535,2,0)</f>
        <v>57319HRX</v>
      </c>
      <c r="F60" s="15" t="s">
        <v>12</v>
      </c>
      <c r="G60" s="35"/>
      <c r="H60" s="16" t="s">
        <v>431</v>
      </c>
      <c r="I60" s="15">
        <v>57670</v>
      </c>
      <c r="J60" s="17" t="s">
        <v>492</v>
      </c>
      <c r="K60" s="17">
        <v>2017</v>
      </c>
      <c r="L60" s="19">
        <v>64.496471564964565</v>
      </c>
      <c r="M60" s="18">
        <v>70</v>
      </c>
      <c r="N60" s="29">
        <f t="shared" si="1"/>
        <v>80.5</v>
      </c>
    </row>
    <row r="61" spans="2:15" x14ac:dyDescent="0.2">
      <c r="B61" s="10" t="s">
        <v>5</v>
      </c>
      <c r="C61" s="14" t="s">
        <v>488</v>
      </c>
      <c r="D61" s="14" t="s">
        <v>499</v>
      </c>
      <c r="E61" s="2" t="str">
        <f>VLOOKUP(I61,Feuil1!$A$1:$B$535,2,0)</f>
        <v>57319HRX</v>
      </c>
      <c r="F61" s="15" t="s">
        <v>12</v>
      </c>
      <c r="G61" s="35"/>
      <c r="H61" s="16" t="s">
        <v>433</v>
      </c>
      <c r="I61" s="15">
        <v>57673</v>
      </c>
      <c r="J61" s="17" t="s">
        <v>492</v>
      </c>
      <c r="K61" s="17">
        <v>2017</v>
      </c>
      <c r="L61" s="19">
        <v>22</v>
      </c>
      <c r="M61" s="18">
        <v>25</v>
      </c>
      <c r="N61" s="29">
        <f t="shared" si="1"/>
        <v>28.749999999999996</v>
      </c>
    </row>
    <row r="62" spans="2:15" x14ac:dyDescent="0.2">
      <c r="B62" s="10" t="s">
        <v>5</v>
      </c>
      <c r="C62" s="14" t="s">
        <v>488</v>
      </c>
      <c r="D62" s="14" t="s">
        <v>499</v>
      </c>
      <c r="E62" s="2" t="str">
        <f>VLOOKUP(I62,Feuil1!$A$1:$B$535,2,0)</f>
        <v>57319HRX</v>
      </c>
      <c r="F62" s="15" t="s">
        <v>12</v>
      </c>
      <c r="G62" s="35"/>
      <c r="H62" s="16" t="s">
        <v>447</v>
      </c>
      <c r="I62" s="15">
        <v>57698</v>
      </c>
      <c r="J62" s="17" t="s">
        <v>492</v>
      </c>
      <c r="K62" s="17">
        <v>2017</v>
      </c>
      <c r="L62" s="19">
        <v>137.46000669344039</v>
      </c>
      <c r="M62" s="18">
        <v>155</v>
      </c>
      <c r="N62" s="29">
        <f t="shared" si="1"/>
        <v>178.25</v>
      </c>
    </row>
    <row r="63" spans="2:15" x14ac:dyDescent="0.2">
      <c r="B63" s="10" t="s">
        <v>5</v>
      </c>
      <c r="C63" s="14" t="s">
        <v>488</v>
      </c>
      <c r="D63" s="14" t="s">
        <v>499</v>
      </c>
      <c r="E63" s="2" t="str">
        <f>VLOOKUP(I63,Feuil1!$A$1:$B$535,2,0)</f>
        <v>57319HRX</v>
      </c>
      <c r="F63" s="15" t="s">
        <v>12</v>
      </c>
      <c r="G63" s="35"/>
      <c r="H63" s="16" t="s">
        <v>468</v>
      </c>
      <c r="I63" s="15">
        <v>57726</v>
      </c>
      <c r="J63" s="17" t="s">
        <v>492</v>
      </c>
      <c r="K63" s="17">
        <v>2017</v>
      </c>
      <c r="L63" s="19">
        <v>162.88127598833194</v>
      </c>
      <c r="M63" s="18">
        <v>162</v>
      </c>
      <c r="N63" s="29">
        <f t="shared" si="1"/>
        <v>186.29999999999998</v>
      </c>
    </row>
    <row r="64" spans="2:15" x14ac:dyDescent="0.2">
      <c r="B64" s="10" t="s">
        <v>5</v>
      </c>
      <c r="C64" s="14" t="s">
        <v>488</v>
      </c>
      <c r="D64" s="14" t="s">
        <v>499</v>
      </c>
      <c r="E64" s="2" t="str">
        <f>VLOOKUP(I64,Feuil1!$A$1:$B$535,2,0)</f>
        <v>57319HRX</v>
      </c>
      <c r="F64" s="15" t="s">
        <v>12</v>
      </c>
      <c r="G64" s="36"/>
      <c r="H64" s="16" t="s">
        <v>470</v>
      </c>
      <c r="I64" s="15">
        <v>57728</v>
      </c>
      <c r="J64" s="17" t="s">
        <v>492</v>
      </c>
      <c r="K64" s="17">
        <v>2017</v>
      </c>
      <c r="L64" s="19">
        <v>103.9412731970871</v>
      </c>
      <c r="M64" s="18">
        <v>102</v>
      </c>
      <c r="N64" s="29">
        <f t="shared" si="1"/>
        <v>117.3</v>
      </c>
    </row>
    <row r="65" spans="2:15" x14ac:dyDescent="0.2">
      <c r="B65" s="10" t="s">
        <v>5</v>
      </c>
      <c r="C65" s="14" t="s">
        <v>488</v>
      </c>
      <c r="D65" s="14" t="s">
        <v>504</v>
      </c>
      <c r="E65" s="2" t="str">
        <f>VLOOKUP(I65,Feuil1!$A$1:$B$535,2,0)</f>
        <v>57321ESH</v>
      </c>
      <c r="F65" s="15" t="s">
        <v>19</v>
      </c>
      <c r="G65" s="34">
        <v>43432</v>
      </c>
      <c r="H65" s="16" t="s">
        <v>87</v>
      </c>
      <c r="I65" s="15">
        <v>57056</v>
      </c>
      <c r="J65" s="17" t="s">
        <v>492</v>
      </c>
      <c r="K65" s="17">
        <v>2017</v>
      </c>
      <c r="L65" s="19">
        <v>81.691436161900072</v>
      </c>
      <c r="M65" s="18">
        <v>88</v>
      </c>
      <c r="N65" s="23">
        <f t="shared" si="1"/>
        <v>101.19999999999999</v>
      </c>
    </row>
    <row r="66" spans="2:15" x14ac:dyDescent="0.2">
      <c r="B66" s="10" t="s">
        <v>5</v>
      </c>
      <c r="C66" s="14" t="s">
        <v>488</v>
      </c>
      <c r="D66" s="14" t="s">
        <v>504</v>
      </c>
      <c r="E66" s="2" t="str">
        <f>VLOOKUP(I66,Feuil1!$A$1:$B$535,2,0)</f>
        <v>57298HAW</v>
      </c>
      <c r="F66" s="15" t="s">
        <v>19</v>
      </c>
      <c r="G66" s="35"/>
      <c r="H66" s="16" t="s">
        <v>123</v>
      </c>
      <c r="I66" s="15">
        <v>57113</v>
      </c>
      <c r="J66" s="17" t="s">
        <v>492</v>
      </c>
      <c r="K66" s="17">
        <v>2017</v>
      </c>
      <c r="L66" s="19">
        <v>381</v>
      </c>
      <c r="M66" s="18">
        <v>381</v>
      </c>
      <c r="N66" s="23">
        <f t="shared" ref="N66:N70" si="2">M66*1.15</f>
        <v>438.15</v>
      </c>
    </row>
    <row r="67" spans="2:15" x14ac:dyDescent="0.2">
      <c r="B67" s="10" t="s">
        <v>5</v>
      </c>
      <c r="C67" s="14" t="s">
        <v>488</v>
      </c>
      <c r="D67" s="14" t="s">
        <v>504</v>
      </c>
      <c r="E67" s="2" t="str">
        <f>VLOOKUP(I67,Feuil1!$A$1:$B$535,2,0)</f>
        <v>57298HAW</v>
      </c>
      <c r="F67" s="15" t="s">
        <v>19</v>
      </c>
      <c r="G67" s="35"/>
      <c r="H67" s="16" t="s">
        <v>230</v>
      </c>
      <c r="I67" s="15">
        <v>57299</v>
      </c>
      <c r="J67" s="17" t="s">
        <v>492</v>
      </c>
      <c r="K67" s="17">
        <v>2017</v>
      </c>
      <c r="L67" s="19">
        <v>397.72933316201954</v>
      </c>
      <c r="M67" s="18">
        <v>413</v>
      </c>
      <c r="N67" s="23">
        <f t="shared" si="2"/>
        <v>474.95</v>
      </c>
    </row>
    <row r="68" spans="2:15" x14ac:dyDescent="0.2">
      <c r="B68" s="10" t="s">
        <v>5</v>
      </c>
      <c r="C68" s="14" t="s">
        <v>488</v>
      </c>
      <c r="D68" s="14" t="s">
        <v>504</v>
      </c>
      <c r="E68" s="2" t="str">
        <f>VLOOKUP(I68,Feuil1!$A$1:$B$535,2,0)</f>
        <v>57321ESH</v>
      </c>
      <c r="F68" s="15" t="s">
        <v>19</v>
      </c>
      <c r="G68" s="35"/>
      <c r="H68" s="16" t="s">
        <v>19</v>
      </c>
      <c r="I68" s="15">
        <v>57321</v>
      </c>
      <c r="J68" s="17" t="s">
        <v>492</v>
      </c>
      <c r="K68" s="17">
        <v>2017</v>
      </c>
      <c r="L68" s="19">
        <v>266.77611940298516</v>
      </c>
      <c r="M68" s="18">
        <v>298</v>
      </c>
      <c r="N68" s="23">
        <f t="shared" si="2"/>
        <v>342.7</v>
      </c>
    </row>
    <row r="69" spans="2:15" x14ac:dyDescent="0.2">
      <c r="B69" s="10" t="s">
        <v>5</v>
      </c>
      <c r="C69" s="14" t="s">
        <v>488</v>
      </c>
      <c r="D69" s="14" t="s">
        <v>504</v>
      </c>
      <c r="E69" s="2" t="str">
        <f>VLOOKUP(I69,Feuil1!$A$1:$B$535,2,0)</f>
        <v>57321ESH</v>
      </c>
      <c r="F69" s="15" t="s">
        <v>19</v>
      </c>
      <c r="G69" s="35"/>
      <c r="H69" s="16" t="s">
        <v>259</v>
      </c>
      <c r="I69" s="15">
        <v>57344</v>
      </c>
      <c r="J69" s="17" t="s">
        <v>492</v>
      </c>
      <c r="K69" s="17">
        <v>2017</v>
      </c>
      <c r="L69" s="19">
        <v>333.48335440370943</v>
      </c>
      <c r="M69" s="18">
        <v>356</v>
      </c>
      <c r="N69" s="23">
        <f t="shared" si="2"/>
        <v>409.4</v>
      </c>
    </row>
    <row r="70" spans="2:15" x14ac:dyDescent="0.2">
      <c r="B70" s="10" t="s">
        <v>5</v>
      </c>
      <c r="C70" s="14" t="s">
        <v>488</v>
      </c>
      <c r="D70" s="14" t="s">
        <v>504</v>
      </c>
      <c r="E70" s="2" t="str">
        <f>VLOOKUP(I70,Feuil1!$A$1:$B$535,2,0)</f>
        <v>57321ESH</v>
      </c>
      <c r="F70" s="15" t="s">
        <v>19</v>
      </c>
      <c r="G70" s="35"/>
      <c r="H70" s="16" t="s">
        <v>349</v>
      </c>
      <c r="I70" s="15">
        <v>57505</v>
      </c>
      <c r="J70" s="17" t="s">
        <v>492</v>
      </c>
      <c r="K70" s="17">
        <v>2017</v>
      </c>
      <c r="L70" s="19">
        <v>514</v>
      </c>
      <c r="M70" s="18">
        <v>532</v>
      </c>
      <c r="N70" s="23">
        <f t="shared" si="2"/>
        <v>611.79999999999995</v>
      </c>
      <c r="O70" s="21"/>
    </row>
    <row r="71" spans="2:15" x14ac:dyDescent="0.2">
      <c r="B71" s="10"/>
      <c r="C71" s="14" t="s">
        <v>488</v>
      </c>
      <c r="D71" s="14" t="s">
        <v>552</v>
      </c>
      <c r="E71" s="2" t="str">
        <f>VLOOKUP(I71,Feuil1!$A$1:$B$535,2,0)</f>
        <v>57321ESH</v>
      </c>
      <c r="F71" s="15" t="s">
        <v>19</v>
      </c>
      <c r="G71" s="35">
        <v>44378</v>
      </c>
      <c r="H71" s="16" t="s">
        <v>547</v>
      </c>
      <c r="I71" s="15">
        <v>57509</v>
      </c>
      <c r="J71" s="17">
        <v>2021</v>
      </c>
      <c r="K71" s="17">
        <v>2022</v>
      </c>
      <c r="L71" s="19"/>
      <c r="M71" s="18"/>
      <c r="N71" s="23">
        <v>205</v>
      </c>
    </row>
    <row r="72" spans="2:15" x14ac:dyDescent="0.2">
      <c r="B72" s="10" t="s">
        <v>5</v>
      </c>
      <c r="C72" s="14" t="s">
        <v>488</v>
      </c>
      <c r="D72" s="14" t="s">
        <v>504</v>
      </c>
      <c r="E72" s="2" t="str">
        <f>VLOOKUP(I72,Feuil1!$A$1:$B$535,2,0)</f>
        <v>57321ESH</v>
      </c>
      <c r="F72" s="15" t="s">
        <v>19</v>
      </c>
      <c r="G72" s="35"/>
      <c r="H72" s="16" t="s">
        <v>416</v>
      </c>
      <c r="I72" s="15">
        <v>57637</v>
      </c>
      <c r="J72" s="17" t="s">
        <v>492</v>
      </c>
      <c r="K72" s="17">
        <v>2017</v>
      </c>
      <c r="L72" s="19">
        <v>128</v>
      </c>
      <c r="M72" s="18">
        <v>126</v>
      </c>
      <c r="N72" s="23">
        <f t="shared" ref="N72:N135" si="3">M72*1.15</f>
        <v>144.89999999999998</v>
      </c>
    </row>
    <row r="73" spans="2:15" x14ac:dyDescent="0.2">
      <c r="B73" s="10" t="s">
        <v>5</v>
      </c>
      <c r="C73" s="14" t="s">
        <v>488</v>
      </c>
      <c r="D73" s="14" t="s">
        <v>504</v>
      </c>
      <c r="E73" s="2" t="str">
        <f>VLOOKUP(I73,Feuil1!$A$1:$B$535,2,0)</f>
        <v>57321ESH</v>
      </c>
      <c r="F73" s="15" t="s">
        <v>19</v>
      </c>
      <c r="G73" s="36"/>
      <c r="H73" s="16" t="s">
        <v>482</v>
      </c>
      <c r="I73" s="15">
        <v>57756</v>
      </c>
      <c r="J73" s="17" t="s">
        <v>492</v>
      </c>
      <c r="K73" s="17">
        <v>2017</v>
      </c>
      <c r="L73" s="19">
        <v>136.24626086956559</v>
      </c>
      <c r="M73" s="18">
        <v>126</v>
      </c>
      <c r="N73" s="23">
        <f t="shared" si="3"/>
        <v>144.89999999999998</v>
      </c>
    </row>
    <row r="74" spans="2:15" x14ac:dyDescent="0.2">
      <c r="B74" s="10" t="s">
        <v>5</v>
      </c>
      <c r="C74" s="14" t="s">
        <v>488</v>
      </c>
      <c r="D74" s="14" t="s">
        <v>498</v>
      </c>
      <c r="E74" s="2" t="str">
        <f>VLOOKUP(I74,Feuil1!$A$1:$B$535,2,0)</f>
        <v>57323HTQ</v>
      </c>
      <c r="F74" s="15" t="s">
        <v>32</v>
      </c>
      <c r="G74" s="34">
        <v>43245</v>
      </c>
      <c r="H74" s="16" t="s">
        <v>117</v>
      </c>
      <c r="I74" s="15">
        <v>57104</v>
      </c>
      <c r="J74" s="17" t="s">
        <v>492</v>
      </c>
      <c r="K74" s="17">
        <v>2017</v>
      </c>
      <c r="L74" s="19">
        <v>455.86506035359281</v>
      </c>
      <c r="M74" s="18">
        <v>456</v>
      </c>
      <c r="N74" s="29">
        <f t="shared" si="3"/>
        <v>524.4</v>
      </c>
    </row>
    <row r="75" spans="2:15" x14ac:dyDescent="0.2">
      <c r="B75" s="10" t="s">
        <v>5</v>
      </c>
      <c r="C75" s="14" t="s">
        <v>488</v>
      </c>
      <c r="D75" s="14" t="s">
        <v>498</v>
      </c>
      <c r="E75" s="2" t="str">
        <f>VLOOKUP(I75,Feuil1!$A$1:$B$535,2,0)</f>
        <v>57323HTQ</v>
      </c>
      <c r="F75" s="15" t="s">
        <v>32</v>
      </c>
      <c r="G75" s="35"/>
      <c r="H75" s="16" t="s">
        <v>171</v>
      </c>
      <c r="I75" s="15">
        <v>57194</v>
      </c>
      <c r="J75" s="17" t="s">
        <v>492</v>
      </c>
      <c r="K75" s="17">
        <v>2017</v>
      </c>
      <c r="L75" s="19">
        <v>534</v>
      </c>
      <c r="M75" s="18">
        <v>565</v>
      </c>
      <c r="N75" s="29">
        <f t="shared" si="3"/>
        <v>649.75</v>
      </c>
    </row>
    <row r="76" spans="2:15" x14ac:dyDescent="0.2">
      <c r="B76" s="10" t="s">
        <v>5</v>
      </c>
      <c r="C76" s="14" t="s">
        <v>488</v>
      </c>
      <c r="D76" s="14" t="s">
        <v>498</v>
      </c>
      <c r="E76" s="2" t="str">
        <f>VLOOKUP(I76,Feuil1!$A$1:$B$535,2,0)</f>
        <v>57323HTQ</v>
      </c>
      <c r="F76" s="15" t="s">
        <v>32</v>
      </c>
      <c r="G76" s="35"/>
      <c r="H76" s="16" t="s">
        <v>32</v>
      </c>
      <c r="I76" s="15">
        <v>57323</v>
      </c>
      <c r="J76" s="17" t="s">
        <v>492</v>
      </c>
      <c r="K76" s="17">
        <v>2017</v>
      </c>
      <c r="L76" s="19">
        <v>3455.1308326720582</v>
      </c>
      <c r="M76" s="18">
        <v>3591</v>
      </c>
      <c r="N76" s="29">
        <f t="shared" si="3"/>
        <v>4129.6499999999996</v>
      </c>
      <c r="O76" s="21"/>
    </row>
    <row r="77" spans="2:15" x14ac:dyDescent="0.2">
      <c r="B77" s="22" t="s">
        <v>517</v>
      </c>
      <c r="C77" s="14" t="s">
        <v>488</v>
      </c>
      <c r="D77" s="14" t="s">
        <v>498</v>
      </c>
      <c r="E77" s="2" t="str">
        <f>VLOOKUP(I77,Feuil1!$A$1:$B$535,2,0)</f>
        <v>57323HTQ</v>
      </c>
      <c r="F77" s="27" t="s">
        <v>32</v>
      </c>
      <c r="G77" s="37">
        <v>44105</v>
      </c>
      <c r="H77" s="16" t="s">
        <v>487</v>
      </c>
      <c r="I77" s="15">
        <v>57764</v>
      </c>
      <c r="J77" s="17" t="s">
        <v>494</v>
      </c>
      <c r="K77" s="17">
        <v>2019</v>
      </c>
      <c r="L77" s="19">
        <v>455</v>
      </c>
      <c r="M77" s="18">
        <v>357</v>
      </c>
      <c r="N77" s="18">
        <f t="shared" si="3"/>
        <v>410.54999999999995</v>
      </c>
    </row>
    <row r="78" spans="2:15" x14ac:dyDescent="0.2">
      <c r="B78" s="10" t="s">
        <v>5</v>
      </c>
      <c r="C78" s="14" t="s">
        <v>488</v>
      </c>
      <c r="D78" s="14" t="s">
        <v>500</v>
      </c>
      <c r="E78" s="2" t="str">
        <f>VLOOKUP(I78,Feuil1!$A$1:$B$535,2,0)</f>
        <v>57382LGQ</v>
      </c>
      <c r="F78" s="15" t="s">
        <v>13</v>
      </c>
      <c r="G78" s="34">
        <v>43532</v>
      </c>
      <c r="H78" s="16" t="s">
        <v>159</v>
      </c>
      <c r="I78" s="15">
        <v>57175</v>
      </c>
      <c r="J78" s="17" t="s">
        <v>492</v>
      </c>
      <c r="K78" s="17">
        <v>2017</v>
      </c>
      <c r="L78" s="19">
        <v>374.73551707694082</v>
      </c>
      <c r="M78" s="18">
        <v>369</v>
      </c>
      <c r="N78" s="29">
        <f t="shared" si="3"/>
        <v>424.34999999999997</v>
      </c>
    </row>
    <row r="79" spans="2:15" x14ac:dyDescent="0.2">
      <c r="B79" s="10" t="s">
        <v>5</v>
      </c>
      <c r="C79" s="14" t="s">
        <v>488</v>
      </c>
      <c r="D79" s="14" t="s">
        <v>500</v>
      </c>
      <c r="E79" s="2" t="str">
        <f>VLOOKUP(I79,Feuil1!$A$1:$B$535,2,0)</f>
        <v>57382LGQ</v>
      </c>
      <c r="F79" s="15" t="s">
        <v>13</v>
      </c>
      <c r="G79" s="35"/>
      <c r="H79" s="16" t="s">
        <v>232</v>
      </c>
      <c r="I79" s="15">
        <v>57304</v>
      </c>
      <c r="J79" s="17" t="s">
        <v>492</v>
      </c>
      <c r="K79" s="17">
        <v>2017</v>
      </c>
      <c r="L79" s="19">
        <v>141.24877250409153</v>
      </c>
      <c r="M79" s="18">
        <v>136</v>
      </c>
      <c r="N79" s="29">
        <f t="shared" si="3"/>
        <v>156.39999999999998</v>
      </c>
    </row>
    <row r="80" spans="2:15" x14ac:dyDescent="0.2">
      <c r="B80" s="10" t="s">
        <v>5</v>
      </c>
      <c r="C80" s="14" t="s">
        <v>488</v>
      </c>
      <c r="D80" s="14" t="s">
        <v>500</v>
      </c>
      <c r="E80" s="2" t="str">
        <f>VLOOKUP(I80,Feuil1!$A$1:$B$535,2,0)</f>
        <v>57382LGQ</v>
      </c>
      <c r="F80" s="15" t="s">
        <v>13</v>
      </c>
      <c r="G80" s="35"/>
      <c r="H80" s="16" t="s">
        <v>270</v>
      </c>
      <c r="I80" s="15">
        <v>57362</v>
      </c>
      <c r="J80" s="17" t="s">
        <v>492</v>
      </c>
      <c r="K80" s="17">
        <v>2017</v>
      </c>
      <c r="L80" s="19">
        <v>82</v>
      </c>
      <c r="M80" s="18">
        <v>89</v>
      </c>
      <c r="N80" s="29">
        <f t="shared" si="3"/>
        <v>102.35</v>
      </c>
    </row>
    <row r="81" spans="2:15" x14ac:dyDescent="0.2">
      <c r="B81" s="10" t="s">
        <v>5</v>
      </c>
      <c r="C81" s="14" t="s">
        <v>488</v>
      </c>
      <c r="D81" s="14" t="s">
        <v>500</v>
      </c>
      <c r="E81" s="2" t="str">
        <f>VLOOKUP(I81,Feuil1!$A$1:$B$535,2,0)</f>
        <v>57382LGQ</v>
      </c>
      <c r="F81" s="15" t="s">
        <v>13</v>
      </c>
      <c r="G81" s="35"/>
      <c r="H81" s="16" t="s">
        <v>13</v>
      </c>
      <c r="I81" s="15">
        <v>57382</v>
      </c>
      <c r="J81" s="17" t="s">
        <v>492</v>
      </c>
      <c r="K81" s="17">
        <v>2017</v>
      </c>
      <c r="L81" s="19">
        <v>623</v>
      </c>
      <c r="M81" s="18">
        <v>441</v>
      </c>
      <c r="N81" s="29">
        <f t="shared" si="3"/>
        <v>507.15</v>
      </c>
    </row>
    <row r="82" spans="2:15" x14ac:dyDescent="0.2">
      <c r="B82" s="10" t="s">
        <v>5</v>
      </c>
      <c r="C82" s="14" t="s">
        <v>488</v>
      </c>
      <c r="D82" s="14" t="s">
        <v>500</v>
      </c>
      <c r="E82" s="2" t="str">
        <f>VLOOKUP(I82,Feuil1!$A$1:$B$535,2,0)</f>
        <v>57321ESH</v>
      </c>
      <c r="F82" s="27" t="s">
        <v>13</v>
      </c>
      <c r="G82" s="36"/>
      <c r="H82" s="16" t="s">
        <v>52</v>
      </c>
      <c r="I82" s="27">
        <v>57630</v>
      </c>
      <c r="J82" s="16" t="s">
        <v>492</v>
      </c>
      <c r="K82" s="16">
        <v>2017</v>
      </c>
      <c r="L82" s="31">
        <v>1279</v>
      </c>
      <c r="M82" s="31">
        <v>1279</v>
      </c>
      <c r="N82" s="29">
        <f t="shared" si="3"/>
        <v>1470.85</v>
      </c>
      <c r="O82" s="21"/>
    </row>
    <row r="83" spans="2:15" x14ac:dyDescent="0.2">
      <c r="B83" s="10" t="s">
        <v>5</v>
      </c>
      <c r="C83" s="14" t="s">
        <v>488</v>
      </c>
      <c r="D83" s="14" t="s">
        <v>502</v>
      </c>
      <c r="E83" s="2" t="str">
        <f>VLOOKUP(I83,Feuil1!$A$1:$B$535,2,0)</f>
        <v>57533PA0</v>
      </c>
      <c r="F83" s="15" t="s">
        <v>15</v>
      </c>
      <c r="G83" s="34">
        <v>43070</v>
      </c>
      <c r="H83" s="16" t="s">
        <v>86</v>
      </c>
      <c r="I83" s="15">
        <v>57055</v>
      </c>
      <c r="J83" s="17" t="s">
        <v>492</v>
      </c>
      <c r="K83" s="17">
        <v>2017</v>
      </c>
      <c r="L83" s="19">
        <v>193.82395947093752</v>
      </c>
      <c r="M83" s="18">
        <v>209</v>
      </c>
      <c r="N83" s="18">
        <f t="shared" si="3"/>
        <v>240.35</v>
      </c>
    </row>
    <row r="84" spans="2:15" x14ac:dyDescent="0.2">
      <c r="B84" s="10" t="s">
        <v>5</v>
      </c>
      <c r="C84" s="14" t="s">
        <v>488</v>
      </c>
      <c r="D84" s="14" t="s">
        <v>502</v>
      </c>
      <c r="E84" s="2" t="str">
        <f>VLOOKUP(I84,Feuil1!$A$1:$B$535,2,0)</f>
        <v>57533PA0</v>
      </c>
      <c r="F84" s="15" t="s">
        <v>15</v>
      </c>
      <c r="G84" s="35"/>
      <c r="H84" s="16" t="s">
        <v>151</v>
      </c>
      <c r="I84" s="15">
        <v>57156</v>
      </c>
      <c r="J84" s="17" t="s">
        <v>492</v>
      </c>
      <c r="K84" s="17">
        <v>2017</v>
      </c>
      <c r="L84" s="19">
        <v>454.70407200797661</v>
      </c>
      <c r="M84" s="18">
        <v>450</v>
      </c>
      <c r="N84" s="18">
        <f t="shared" si="3"/>
        <v>517.5</v>
      </c>
      <c r="O84" s="21"/>
    </row>
    <row r="85" spans="2:15" x14ac:dyDescent="0.2">
      <c r="B85" s="10" t="s">
        <v>5</v>
      </c>
      <c r="C85" s="14" t="s">
        <v>488</v>
      </c>
      <c r="D85" s="14" t="s">
        <v>502</v>
      </c>
      <c r="E85" s="2" t="str">
        <f>VLOOKUP(I85,Feuil1!$A$1:$B$535,2,0)</f>
        <v>57533PA0</v>
      </c>
      <c r="F85" s="15" t="s">
        <v>15</v>
      </c>
      <c r="G85" s="35"/>
      <c r="H85" s="16" t="s">
        <v>310</v>
      </c>
      <c r="I85" s="15">
        <v>57431</v>
      </c>
      <c r="J85" s="17" t="s">
        <v>492</v>
      </c>
      <c r="K85" s="17">
        <v>2017</v>
      </c>
      <c r="L85" s="19">
        <v>127.37927553499613</v>
      </c>
      <c r="M85" s="18">
        <v>123</v>
      </c>
      <c r="N85" s="18">
        <f t="shared" si="3"/>
        <v>141.44999999999999</v>
      </c>
    </row>
    <row r="86" spans="2:15" x14ac:dyDescent="0.2">
      <c r="B86" s="10" t="s">
        <v>5</v>
      </c>
      <c r="C86" s="14" t="s">
        <v>488</v>
      </c>
      <c r="D86" s="14" t="s">
        <v>502</v>
      </c>
      <c r="E86" s="2" t="str">
        <f>VLOOKUP(I86,Feuil1!$A$1:$B$535,2,0)</f>
        <v>57533PA0</v>
      </c>
      <c r="F86" s="15" t="s">
        <v>15</v>
      </c>
      <c r="G86" s="35"/>
      <c r="H86" s="16" t="s">
        <v>15</v>
      </c>
      <c r="I86" s="15">
        <v>57533</v>
      </c>
      <c r="J86" s="17" t="s">
        <v>492</v>
      </c>
      <c r="K86" s="17">
        <v>2017</v>
      </c>
      <c r="L86" s="19">
        <v>379.17190860215038</v>
      </c>
      <c r="M86" s="18">
        <v>399</v>
      </c>
      <c r="N86" s="18">
        <f t="shared" si="3"/>
        <v>458.84999999999997</v>
      </c>
    </row>
    <row r="87" spans="2:15" x14ac:dyDescent="0.2">
      <c r="B87" s="10" t="s">
        <v>5</v>
      </c>
      <c r="C87" s="14" t="s">
        <v>488</v>
      </c>
      <c r="D87" s="14" t="s">
        <v>502</v>
      </c>
      <c r="E87" s="2" t="str">
        <f>VLOOKUP(I87,Feuil1!$A$1:$B$535,2,0)</f>
        <v>57533PA0</v>
      </c>
      <c r="F87" s="15" t="s">
        <v>15</v>
      </c>
      <c r="G87" s="35"/>
      <c r="H87" s="16" t="s">
        <v>377</v>
      </c>
      <c r="I87" s="15">
        <v>57563</v>
      </c>
      <c r="J87" s="17" t="s">
        <v>492</v>
      </c>
      <c r="K87" s="17">
        <v>2017</v>
      </c>
      <c r="L87" s="19">
        <v>94.394963423318444</v>
      </c>
      <c r="M87" s="18">
        <v>98</v>
      </c>
      <c r="N87" s="18">
        <f t="shared" si="3"/>
        <v>112.69999999999999</v>
      </c>
    </row>
    <row r="88" spans="2:15" x14ac:dyDescent="0.2">
      <c r="B88" s="10" t="s">
        <v>5</v>
      </c>
      <c r="C88" s="14" t="s">
        <v>488</v>
      </c>
      <c r="D88" s="14" t="s">
        <v>502</v>
      </c>
      <c r="E88" s="2" t="str">
        <f>VLOOKUP(I88,Feuil1!$A$1:$B$535,2,0)</f>
        <v>57533PA0</v>
      </c>
      <c r="F88" s="15" t="s">
        <v>15</v>
      </c>
      <c r="G88" s="35"/>
      <c r="H88" s="16" t="s">
        <v>413</v>
      </c>
      <c r="I88" s="15">
        <v>57627</v>
      </c>
      <c r="J88" s="17" t="s">
        <v>492</v>
      </c>
      <c r="K88" s="17">
        <v>2017</v>
      </c>
      <c r="L88" s="19">
        <v>125</v>
      </c>
      <c r="M88" s="18">
        <v>132</v>
      </c>
      <c r="N88" s="18">
        <f t="shared" si="3"/>
        <v>151.79999999999998</v>
      </c>
    </row>
    <row r="89" spans="2:15" x14ac:dyDescent="0.2">
      <c r="B89" s="10" t="s">
        <v>5</v>
      </c>
      <c r="C89" s="14" t="s">
        <v>488</v>
      </c>
      <c r="D89" s="14" t="s">
        <v>502</v>
      </c>
      <c r="E89" s="2" t="str">
        <f>VLOOKUP(I89,Feuil1!$A$1:$B$535,2,0)</f>
        <v>57533PA0</v>
      </c>
      <c r="F89" s="15" t="s">
        <v>15</v>
      </c>
      <c r="G89" s="35"/>
      <c r="H89" s="16" t="s">
        <v>419</v>
      </c>
      <c r="I89" s="15">
        <v>57648</v>
      </c>
      <c r="J89" s="17" t="s">
        <v>492</v>
      </c>
      <c r="K89" s="17">
        <v>2017</v>
      </c>
      <c r="L89" s="19">
        <v>159.39080459770116</v>
      </c>
      <c r="M89" s="18">
        <v>156</v>
      </c>
      <c r="N89" s="18">
        <f t="shared" si="3"/>
        <v>179.39999999999998</v>
      </c>
    </row>
    <row r="90" spans="2:15" x14ac:dyDescent="0.2">
      <c r="B90" s="10" t="s">
        <v>5</v>
      </c>
      <c r="C90" s="14" t="s">
        <v>488</v>
      </c>
      <c r="D90" s="14" t="s">
        <v>502</v>
      </c>
      <c r="E90" s="2" t="str">
        <f>VLOOKUP(I90,Feuil1!$A$1:$B$535,2,0)</f>
        <v>57533PA0</v>
      </c>
      <c r="F90" s="15" t="s">
        <v>15</v>
      </c>
      <c r="G90" s="35"/>
      <c r="H90" s="16" t="s">
        <v>424</v>
      </c>
      <c r="I90" s="15">
        <v>57656</v>
      </c>
      <c r="J90" s="17" t="s">
        <v>492</v>
      </c>
      <c r="K90" s="17">
        <v>2017</v>
      </c>
      <c r="L90" s="19">
        <v>130.46887034659821</v>
      </c>
      <c r="M90" s="18">
        <v>137</v>
      </c>
      <c r="N90" s="18">
        <f t="shared" si="3"/>
        <v>157.54999999999998</v>
      </c>
    </row>
    <row r="91" spans="2:15" x14ac:dyDescent="0.2">
      <c r="B91" s="10" t="s">
        <v>5</v>
      </c>
      <c r="C91" s="14" t="s">
        <v>488</v>
      </c>
      <c r="D91" s="14" t="s">
        <v>502</v>
      </c>
      <c r="E91" s="2" t="str">
        <f>VLOOKUP(I91,Feuil1!$A$1:$B$535,2,0)</f>
        <v>57533PA0</v>
      </c>
      <c r="F91" s="15" t="s">
        <v>15</v>
      </c>
      <c r="G91" s="36"/>
      <c r="H91" s="16" t="s">
        <v>462</v>
      </c>
      <c r="I91" s="15">
        <v>57718</v>
      </c>
      <c r="J91" s="17" t="s">
        <v>492</v>
      </c>
      <c r="K91" s="17">
        <v>2017</v>
      </c>
      <c r="L91" s="19">
        <v>98.160613026819931</v>
      </c>
      <c r="M91" s="18">
        <v>94</v>
      </c>
      <c r="N91" s="18">
        <f t="shared" si="3"/>
        <v>108.1</v>
      </c>
    </row>
    <row r="92" spans="2:15" x14ac:dyDescent="0.2">
      <c r="B92" s="10" t="s">
        <v>5</v>
      </c>
      <c r="C92" s="14" t="s">
        <v>488</v>
      </c>
      <c r="D92" s="14" t="s">
        <v>497</v>
      </c>
      <c r="E92" s="2" t="str">
        <f>VLOOKUP(I92,Feuil1!$A$1:$B$535,2,0)</f>
        <v>57556KPU</v>
      </c>
      <c r="F92" s="15" t="s">
        <v>11</v>
      </c>
      <c r="G92" s="34">
        <v>43490</v>
      </c>
      <c r="H92" s="16" t="s">
        <v>247</v>
      </c>
      <c r="I92" s="15">
        <v>57325</v>
      </c>
      <c r="J92" s="17" t="s">
        <v>492</v>
      </c>
      <c r="K92" s="17">
        <v>2017</v>
      </c>
      <c r="L92" s="19">
        <v>522.37418576454559</v>
      </c>
      <c r="M92" s="18">
        <v>520</v>
      </c>
      <c r="N92" s="29">
        <f t="shared" si="3"/>
        <v>598</v>
      </c>
    </row>
    <row r="93" spans="2:15" x14ac:dyDescent="0.2">
      <c r="B93" s="10" t="s">
        <v>5</v>
      </c>
      <c r="C93" s="14" t="s">
        <v>488</v>
      </c>
      <c r="D93" s="14" t="s">
        <v>497</v>
      </c>
      <c r="E93" s="2" t="str">
        <f>VLOOKUP(I93,Feuil1!$A$1:$B$535,2,0)</f>
        <v>57556KPU</v>
      </c>
      <c r="F93" s="15" t="s">
        <v>11</v>
      </c>
      <c r="G93" s="35"/>
      <c r="H93" s="16" t="s">
        <v>251</v>
      </c>
      <c r="I93" s="15">
        <v>57330</v>
      </c>
      <c r="J93" s="17" t="s">
        <v>492</v>
      </c>
      <c r="K93" s="17">
        <v>2017</v>
      </c>
      <c r="L93" s="19">
        <v>814.80460683081822</v>
      </c>
      <c r="M93" s="18">
        <v>914</v>
      </c>
      <c r="N93" s="29">
        <f t="shared" si="3"/>
        <v>1051.0999999999999</v>
      </c>
    </row>
    <row r="94" spans="2:15" x14ac:dyDescent="0.2">
      <c r="B94" s="10" t="s">
        <v>5</v>
      </c>
      <c r="C94" s="14" t="s">
        <v>488</v>
      </c>
      <c r="D94" s="14" t="s">
        <v>497</v>
      </c>
      <c r="E94" s="2" t="str">
        <f>VLOOKUP(I94,Feuil1!$A$1:$B$535,2,0)</f>
        <v>57556KPU</v>
      </c>
      <c r="F94" s="15" t="s">
        <v>11</v>
      </c>
      <c r="G94" s="35"/>
      <c r="H94" s="16" t="s">
        <v>11</v>
      </c>
      <c r="I94" s="15">
        <v>57556</v>
      </c>
      <c r="J94" s="17" t="s">
        <v>492</v>
      </c>
      <c r="K94" s="17">
        <v>2017</v>
      </c>
      <c r="L94" s="19">
        <v>1652.0493975899335</v>
      </c>
      <c r="M94" s="18">
        <v>1901</v>
      </c>
      <c r="N94" s="29">
        <f t="shared" si="3"/>
        <v>2186.1499999999996</v>
      </c>
      <c r="O94" s="21"/>
    </row>
    <row r="95" spans="2:15" x14ac:dyDescent="0.2">
      <c r="B95" s="10" t="s">
        <v>5</v>
      </c>
      <c r="C95" s="14" t="s">
        <v>488</v>
      </c>
      <c r="D95" s="14" t="s">
        <v>497</v>
      </c>
      <c r="E95" s="2" t="str">
        <f>VLOOKUP(I95,Feuil1!$A$1:$B$535,2,0)</f>
        <v>57556KPU</v>
      </c>
      <c r="F95" s="15" t="s">
        <v>11</v>
      </c>
      <c r="G95" s="35"/>
      <c r="H95" s="16" t="s">
        <v>381</v>
      </c>
      <c r="I95" s="15">
        <v>57571</v>
      </c>
      <c r="J95" s="17" t="s">
        <v>492</v>
      </c>
      <c r="K95" s="17">
        <v>2017</v>
      </c>
      <c r="L95" s="19">
        <v>540.79179918599596</v>
      </c>
      <c r="M95" s="18">
        <v>575</v>
      </c>
      <c r="N95" s="29">
        <f t="shared" si="3"/>
        <v>661.25</v>
      </c>
    </row>
    <row r="96" spans="2:15" x14ac:dyDescent="0.2">
      <c r="B96" s="10" t="s">
        <v>5</v>
      </c>
      <c r="C96" s="14" t="s">
        <v>488</v>
      </c>
      <c r="D96" s="14" t="s">
        <v>497</v>
      </c>
      <c r="E96" s="2" t="str">
        <f>VLOOKUP(I96,Feuil1!$A$1:$B$535,2,0)</f>
        <v>57556KPU</v>
      </c>
      <c r="F96" s="15" t="s">
        <v>11</v>
      </c>
      <c r="G96" s="35"/>
      <c r="H96" s="16" t="s">
        <v>388</v>
      </c>
      <c r="I96" s="15">
        <v>57581</v>
      </c>
      <c r="J96" s="17" t="s">
        <v>492</v>
      </c>
      <c r="K96" s="17">
        <v>2017</v>
      </c>
      <c r="L96" s="19">
        <v>153.79095954744409</v>
      </c>
      <c r="M96" s="18">
        <v>155</v>
      </c>
      <c r="N96" s="29">
        <f t="shared" si="3"/>
        <v>178.25</v>
      </c>
    </row>
    <row r="97" spans="2:15" x14ac:dyDescent="0.2">
      <c r="B97" s="10" t="s">
        <v>5</v>
      </c>
      <c r="C97" s="14" t="s">
        <v>488</v>
      </c>
      <c r="D97" s="14" t="s">
        <v>497</v>
      </c>
      <c r="E97" s="2" t="str">
        <f>VLOOKUP(I97,Feuil1!$A$1:$B$535,2,0)</f>
        <v>57556KPU</v>
      </c>
      <c r="F97" s="15" t="s">
        <v>11</v>
      </c>
      <c r="G97" s="36"/>
      <c r="H97" s="16" t="s">
        <v>407</v>
      </c>
      <c r="I97" s="15">
        <v>57615</v>
      </c>
      <c r="J97" s="17" t="s">
        <v>492</v>
      </c>
      <c r="K97" s="17">
        <v>2017</v>
      </c>
      <c r="L97" s="19">
        <v>414.07349665924261</v>
      </c>
      <c r="M97" s="18">
        <v>469</v>
      </c>
      <c r="N97" s="29">
        <f t="shared" si="3"/>
        <v>539.34999999999991</v>
      </c>
    </row>
    <row r="98" spans="2:15" x14ac:dyDescent="0.2">
      <c r="B98" s="10" t="s">
        <v>5</v>
      </c>
      <c r="C98" s="14" t="s">
        <v>488</v>
      </c>
      <c r="D98" s="14" t="s">
        <v>498</v>
      </c>
      <c r="E98" s="2" t="str">
        <f>VLOOKUP(I98,Feuil1!$A$1:$B$535,2,0)</f>
        <v>57588RDX</v>
      </c>
      <c r="F98" s="15" t="s">
        <v>10</v>
      </c>
      <c r="G98" s="34">
        <v>43447</v>
      </c>
      <c r="H98" s="16" t="s">
        <v>84</v>
      </c>
      <c r="I98" s="15">
        <v>57574</v>
      </c>
      <c r="J98" s="17" t="s">
        <v>492</v>
      </c>
      <c r="K98" s="17">
        <v>2017</v>
      </c>
      <c r="L98" s="19">
        <v>171.61684210526315</v>
      </c>
      <c r="M98" s="18">
        <v>168</v>
      </c>
      <c r="N98" s="18">
        <f t="shared" si="3"/>
        <v>193.2</v>
      </c>
    </row>
    <row r="99" spans="2:15" x14ac:dyDescent="0.2">
      <c r="B99" s="10" t="s">
        <v>5</v>
      </c>
      <c r="C99" s="14" t="s">
        <v>488</v>
      </c>
      <c r="D99" s="14" t="s">
        <v>498</v>
      </c>
      <c r="E99" s="2" t="str">
        <f>VLOOKUP(I99,Feuil1!$A$1:$B$535,2,0)</f>
        <v>57588RDX</v>
      </c>
      <c r="F99" s="15" t="s">
        <v>10</v>
      </c>
      <c r="G99" s="35"/>
      <c r="H99" s="16" t="s">
        <v>92</v>
      </c>
      <c r="I99" s="15">
        <v>57062</v>
      </c>
      <c r="J99" s="17" t="s">
        <v>492</v>
      </c>
      <c r="K99" s="17">
        <v>2017</v>
      </c>
      <c r="L99" s="19">
        <v>181.71072351421194</v>
      </c>
      <c r="M99" s="18">
        <v>182</v>
      </c>
      <c r="N99" s="18">
        <f t="shared" si="3"/>
        <v>209.29999999999998</v>
      </c>
    </row>
    <row r="100" spans="2:15" x14ac:dyDescent="0.2">
      <c r="B100" s="10" t="s">
        <v>5</v>
      </c>
      <c r="C100" s="14" t="s">
        <v>488</v>
      </c>
      <c r="D100" s="14" t="s">
        <v>498</v>
      </c>
      <c r="E100" s="2" t="str">
        <f>VLOOKUP(I100,Feuil1!$A$1:$B$535,2,0)</f>
        <v>57588RDX</v>
      </c>
      <c r="F100" s="15" t="s">
        <v>10</v>
      </c>
      <c r="G100" s="35"/>
      <c r="H100" s="16" t="s">
        <v>101</v>
      </c>
      <c r="I100" s="15">
        <v>57076</v>
      </c>
      <c r="J100" s="17" t="s">
        <v>492</v>
      </c>
      <c r="K100" s="17">
        <v>2017</v>
      </c>
      <c r="L100" s="19">
        <v>200.56586921850084</v>
      </c>
      <c r="M100" s="18">
        <v>199</v>
      </c>
      <c r="N100" s="18">
        <f t="shared" si="3"/>
        <v>228.85</v>
      </c>
    </row>
    <row r="101" spans="2:15" x14ac:dyDescent="0.2">
      <c r="B101" s="10" t="s">
        <v>5</v>
      </c>
      <c r="C101" s="14" t="s">
        <v>488</v>
      </c>
      <c r="D101" s="14" t="s">
        <v>498</v>
      </c>
      <c r="E101" s="2" t="str">
        <f>VLOOKUP(I101,Feuil1!$A$1:$B$535,2,0)</f>
        <v>57588RDX</v>
      </c>
      <c r="F101" s="15" t="s">
        <v>10</v>
      </c>
      <c r="G101" s="35"/>
      <c r="H101" s="16" t="s">
        <v>120</v>
      </c>
      <c r="I101" s="15">
        <v>57109</v>
      </c>
      <c r="J101" s="17" t="s">
        <v>492</v>
      </c>
      <c r="K101" s="17">
        <v>2017</v>
      </c>
      <c r="L101" s="19">
        <v>254.84560067681849</v>
      </c>
      <c r="M101" s="18">
        <v>252</v>
      </c>
      <c r="N101" s="18">
        <f t="shared" si="3"/>
        <v>289.79999999999995</v>
      </c>
    </row>
    <row r="102" spans="2:15" x14ac:dyDescent="0.2">
      <c r="B102" s="10" t="s">
        <v>5</v>
      </c>
      <c r="C102" s="14" t="s">
        <v>488</v>
      </c>
      <c r="D102" s="14" t="s">
        <v>498</v>
      </c>
      <c r="E102" s="2" t="str">
        <f>VLOOKUP(I102,Feuil1!$A$1:$B$535,2,0)</f>
        <v>57588RDX</v>
      </c>
      <c r="F102" s="15" t="s">
        <v>10</v>
      </c>
      <c r="G102" s="35"/>
      <c r="H102" s="16" t="s">
        <v>132</v>
      </c>
      <c r="I102" s="15">
        <v>57124</v>
      </c>
      <c r="J102" s="17" t="s">
        <v>492</v>
      </c>
      <c r="K102" s="17">
        <v>2017</v>
      </c>
      <c r="L102" s="19">
        <v>1135.3911490781866</v>
      </c>
      <c r="M102" s="18">
        <v>1218</v>
      </c>
      <c r="N102" s="18">
        <f t="shared" si="3"/>
        <v>1400.6999999999998</v>
      </c>
      <c r="O102" s="21"/>
    </row>
    <row r="103" spans="2:15" x14ac:dyDescent="0.2">
      <c r="B103" s="10" t="s">
        <v>5</v>
      </c>
      <c r="C103" s="14" t="s">
        <v>488</v>
      </c>
      <c r="D103" s="14" t="s">
        <v>498</v>
      </c>
      <c r="E103" s="2" t="str">
        <f>VLOOKUP(I103,Feuil1!$A$1:$B$535,2,0)</f>
        <v>57588RDX</v>
      </c>
      <c r="F103" s="15" t="s">
        <v>10</v>
      </c>
      <c r="G103" s="35"/>
      <c r="H103" s="16" t="s">
        <v>174</v>
      </c>
      <c r="I103" s="15">
        <v>57203</v>
      </c>
      <c r="J103" s="17" t="s">
        <v>492</v>
      </c>
      <c r="K103" s="17">
        <v>2017</v>
      </c>
      <c r="L103" s="19">
        <v>117.19130434782613</v>
      </c>
      <c r="M103" s="18">
        <v>85</v>
      </c>
      <c r="N103" s="18">
        <f t="shared" si="3"/>
        <v>97.749999999999986</v>
      </c>
    </row>
    <row r="104" spans="2:15" x14ac:dyDescent="0.2">
      <c r="B104" s="10" t="s">
        <v>5</v>
      </c>
      <c r="C104" s="14" t="s">
        <v>488</v>
      </c>
      <c r="D104" s="14" t="s">
        <v>498</v>
      </c>
      <c r="E104" s="2" t="str">
        <f>VLOOKUP(I104,Feuil1!$A$1:$B$535,2,0)</f>
        <v>57588RDX</v>
      </c>
      <c r="F104" s="15" t="s">
        <v>10</v>
      </c>
      <c r="G104" s="35"/>
      <c r="H104" s="16" t="s">
        <v>178</v>
      </c>
      <c r="I104" s="15">
        <v>57214</v>
      </c>
      <c r="J104" s="17" t="s">
        <v>492</v>
      </c>
      <c r="K104" s="17">
        <v>2017</v>
      </c>
      <c r="L104" s="19">
        <v>167.76665791086592</v>
      </c>
      <c r="M104" s="18">
        <v>169</v>
      </c>
      <c r="N104" s="18">
        <f t="shared" si="3"/>
        <v>194.35</v>
      </c>
    </row>
    <row r="105" spans="2:15" x14ac:dyDescent="0.2">
      <c r="B105" s="10" t="s">
        <v>5</v>
      </c>
      <c r="C105" s="14" t="s">
        <v>488</v>
      </c>
      <c r="D105" s="14" t="s">
        <v>498</v>
      </c>
      <c r="E105" s="2" t="str">
        <f>VLOOKUP(I105,Feuil1!$A$1:$B$535,2,0)</f>
        <v>57588RDX</v>
      </c>
      <c r="F105" s="15" t="s">
        <v>10</v>
      </c>
      <c r="G105" s="35"/>
      <c r="H105" s="16" t="s">
        <v>197</v>
      </c>
      <c r="I105" s="15">
        <v>57245</v>
      </c>
      <c r="J105" s="17" t="s">
        <v>492</v>
      </c>
      <c r="K105" s="17">
        <v>2017</v>
      </c>
      <c r="L105" s="19">
        <v>230.80818713450401</v>
      </c>
      <c r="M105" s="18">
        <v>220</v>
      </c>
      <c r="N105" s="18">
        <f t="shared" si="3"/>
        <v>252.99999999999997</v>
      </c>
    </row>
    <row r="106" spans="2:15" x14ac:dyDescent="0.2">
      <c r="B106" s="10" t="s">
        <v>5</v>
      </c>
      <c r="C106" s="14" t="s">
        <v>488</v>
      </c>
      <c r="D106" s="14" t="s">
        <v>498</v>
      </c>
      <c r="E106" s="2" t="str">
        <f>VLOOKUP(I106,Feuil1!$A$1:$B$535,2,0)</f>
        <v>57588RDX</v>
      </c>
      <c r="F106" s="15" t="s">
        <v>10</v>
      </c>
      <c r="G106" s="35"/>
      <c r="H106" s="16" t="s">
        <v>221</v>
      </c>
      <c r="I106" s="15">
        <v>57282</v>
      </c>
      <c r="J106" s="17" t="s">
        <v>492</v>
      </c>
      <c r="K106" s="17">
        <v>2017</v>
      </c>
      <c r="L106" s="19">
        <v>184.09070866141695</v>
      </c>
      <c r="M106" s="18">
        <v>100</v>
      </c>
      <c r="N106" s="18">
        <f t="shared" si="3"/>
        <v>114.99999999999999</v>
      </c>
    </row>
    <row r="107" spans="2:15" x14ac:dyDescent="0.2">
      <c r="B107" s="10" t="s">
        <v>5</v>
      </c>
      <c r="C107" s="14" t="s">
        <v>488</v>
      </c>
      <c r="D107" s="14" t="s">
        <v>498</v>
      </c>
      <c r="E107" s="2" t="str">
        <f>VLOOKUP(I107,Feuil1!$A$1:$B$535,2,0)</f>
        <v>57588RDX</v>
      </c>
      <c r="F107" s="15" t="s">
        <v>10</v>
      </c>
      <c r="G107" s="35"/>
      <c r="H107" s="16" t="s">
        <v>333</v>
      </c>
      <c r="I107" s="15">
        <v>57475</v>
      </c>
      <c r="J107" s="17" t="s">
        <v>492</v>
      </c>
      <c r="K107" s="17">
        <v>2017</v>
      </c>
      <c r="L107" s="19">
        <v>263.33303319405326</v>
      </c>
      <c r="M107" s="18">
        <v>273</v>
      </c>
      <c r="N107" s="18">
        <f t="shared" si="3"/>
        <v>313.95</v>
      </c>
    </row>
    <row r="108" spans="2:15" x14ac:dyDescent="0.2">
      <c r="B108" s="10" t="s">
        <v>5</v>
      </c>
      <c r="C108" s="14" t="s">
        <v>488</v>
      </c>
      <c r="D108" s="14" t="s">
        <v>498</v>
      </c>
      <c r="E108" s="2" t="str">
        <f>VLOOKUP(I108,Feuil1!$A$1:$B$535,2,0)</f>
        <v>57588RDX</v>
      </c>
      <c r="F108" s="15" t="s">
        <v>10</v>
      </c>
      <c r="G108" s="35"/>
      <c r="H108" s="16" t="s">
        <v>373</v>
      </c>
      <c r="I108" s="15">
        <v>57557</v>
      </c>
      <c r="J108" s="17" t="s">
        <v>492</v>
      </c>
      <c r="K108" s="17">
        <v>2017</v>
      </c>
      <c r="L108" s="19">
        <v>360.05794465376124</v>
      </c>
      <c r="M108" s="18">
        <v>376</v>
      </c>
      <c r="N108" s="18">
        <f t="shared" si="3"/>
        <v>432.4</v>
      </c>
    </row>
    <row r="109" spans="2:15" x14ac:dyDescent="0.2">
      <c r="B109" s="10" t="s">
        <v>5</v>
      </c>
      <c r="C109" s="14" t="s">
        <v>488</v>
      </c>
      <c r="D109" s="14" t="s">
        <v>498</v>
      </c>
      <c r="E109" s="2" t="str">
        <f>VLOOKUP(I109,Feuil1!$A$1:$B$535,2,0)</f>
        <v>57588RDX</v>
      </c>
      <c r="F109" s="15" t="s">
        <v>10</v>
      </c>
      <c r="G109" s="35"/>
      <c r="H109" s="16" t="s">
        <v>10</v>
      </c>
      <c r="I109" s="15">
        <v>57588</v>
      </c>
      <c r="J109" s="17" t="s">
        <v>492</v>
      </c>
      <c r="K109" s="17">
        <v>2017</v>
      </c>
      <c r="L109" s="19">
        <v>456.27053569900914</v>
      </c>
      <c r="M109" s="18">
        <v>471</v>
      </c>
      <c r="N109" s="18">
        <f t="shared" si="3"/>
        <v>541.65</v>
      </c>
    </row>
    <row r="110" spans="2:15" x14ac:dyDescent="0.2">
      <c r="B110" s="10" t="s">
        <v>5</v>
      </c>
      <c r="C110" s="14" t="s">
        <v>488</v>
      </c>
      <c r="D110" s="14" t="s">
        <v>498</v>
      </c>
      <c r="E110" s="2" t="str">
        <f>VLOOKUP(I110,Feuil1!$A$1:$B$535,2,0)</f>
        <v>57588RDX</v>
      </c>
      <c r="F110" s="15" t="s">
        <v>10</v>
      </c>
      <c r="G110" s="36"/>
      <c r="H110" s="16" t="s">
        <v>395</v>
      </c>
      <c r="I110" s="15">
        <v>57600</v>
      </c>
      <c r="J110" s="17" t="s">
        <v>492</v>
      </c>
      <c r="K110" s="17">
        <v>2017</v>
      </c>
      <c r="L110" s="19">
        <v>508.29227693309144</v>
      </c>
      <c r="M110" s="18">
        <v>500</v>
      </c>
      <c r="N110" s="18">
        <f t="shared" si="3"/>
        <v>575</v>
      </c>
    </row>
    <row r="111" spans="2:15" x14ac:dyDescent="0.2">
      <c r="B111" s="10" t="s">
        <v>5</v>
      </c>
      <c r="C111" s="14" t="s">
        <v>488</v>
      </c>
      <c r="D111" s="14" t="s">
        <v>501</v>
      </c>
      <c r="E111" s="2" t="str">
        <f>VLOOKUP(I111,Feuil1!$A$1:$B$535,2,0)</f>
        <v>57736VRK</v>
      </c>
      <c r="F111" s="15" t="s">
        <v>14</v>
      </c>
      <c r="G111" s="34">
        <v>43378</v>
      </c>
      <c r="H111" s="16" t="s">
        <v>131</v>
      </c>
      <c r="I111" s="15">
        <v>57121</v>
      </c>
      <c r="J111" s="17" t="s">
        <v>492</v>
      </c>
      <c r="K111" s="17">
        <v>2017</v>
      </c>
      <c r="L111" s="19">
        <v>84.399253731343521</v>
      </c>
      <c r="M111" s="18">
        <v>84</v>
      </c>
      <c r="N111" s="29">
        <f t="shared" si="3"/>
        <v>96.6</v>
      </c>
    </row>
    <row r="112" spans="2:15" x14ac:dyDescent="0.2">
      <c r="B112" s="10" t="s">
        <v>5</v>
      </c>
      <c r="C112" s="14" t="s">
        <v>488</v>
      </c>
      <c r="D112" s="14" t="s">
        <v>501</v>
      </c>
      <c r="E112" s="2" t="str">
        <f>VLOOKUP(I112,Feuil1!$A$1:$B$535,2,0)</f>
        <v>57736VRK</v>
      </c>
      <c r="F112" s="15" t="s">
        <v>14</v>
      </c>
      <c r="G112" s="35"/>
      <c r="H112" s="16" t="s">
        <v>134</v>
      </c>
      <c r="I112" s="15">
        <v>57128</v>
      </c>
      <c r="J112" s="17" t="s">
        <v>492</v>
      </c>
      <c r="K112" s="17">
        <v>2017</v>
      </c>
      <c r="L112" s="19">
        <v>97</v>
      </c>
      <c r="M112" s="18">
        <v>105</v>
      </c>
      <c r="N112" s="29">
        <f t="shared" si="3"/>
        <v>120.74999999999999</v>
      </c>
    </row>
    <row r="113" spans="2:15" x14ac:dyDescent="0.2">
      <c r="B113" s="10" t="s">
        <v>5</v>
      </c>
      <c r="C113" s="14" t="s">
        <v>488</v>
      </c>
      <c r="D113" s="14" t="s">
        <v>501</v>
      </c>
      <c r="E113" s="2" t="str">
        <f>VLOOKUP(I113,Feuil1!$A$1:$B$535,2,0)</f>
        <v>57654QSN</v>
      </c>
      <c r="F113" s="15" t="s">
        <v>14</v>
      </c>
      <c r="G113" s="35"/>
      <c r="H113" s="16" t="s">
        <v>150</v>
      </c>
      <c r="I113" s="15">
        <v>57155</v>
      </c>
      <c r="J113" s="17" t="s">
        <v>492</v>
      </c>
      <c r="K113" s="17">
        <v>2017</v>
      </c>
      <c r="L113" s="19">
        <v>133</v>
      </c>
      <c r="M113" s="18">
        <v>133</v>
      </c>
      <c r="N113" s="29">
        <f t="shared" si="3"/>
        <v>152.94999999999999</v>
      </c>
      <c r="O113" s="21"/>
    </row>
    <row r="114" spans="2:15" x14ac:dyDescent="0.2">
      <c r="B114" s="10" t="s">
        <v>5</v>
      </c>
      <c r="C114" s="14" t="s">
        <v>488</v>
      </c>
      <c r="D114" s="14" t="s">
        <v>501</v>
      </c>
      <c r="E114" s="2" t="str">
        <f>VLOOKUP(I114,Feuil1!$A$1:$B$535,2,0)</f>
        <v>57736VRK</v>
      </c>
      <c r="F114" s="15" t="s">
        <v>14</v>
      </c>
      <c r="G114" s="35"/>
      <c r="H114" s="16" t="s">
        <v>175</v>
      </c>
      <c r="I114" s="15">
        <v>57204</v>
      </c>
      <c r="J114" s="17" t="s">
        <v>492</v>
      </c>
      <c r="K114" s="17">
        <v>2017</v>
      </c>
      <c r="L114" s="19">
        <v>217.85959760307941</v>
      </c>
      <c r="M114" s="18">
        <v>231</v>
      </c>
      <c r="N114" s="29">
        <f t="shared" si="3"/>
        <v>265.64999999999998</v>
      </c>
    </row>
    <row r="115" spans="2:15" x14ac:dyDescent="0.2">
      <c r="B115" s="10" t="s">
        <v>5</v>
      </c>
      <c r="C115" s="14" t="s">
        <v>488</v>
      </c>
      <c r="D115" s="14" t="s">
        <v>501</v>
      </c>
      <c r="E115" s="2" t="str">
        <f>VLOOKUP(I115,Feuil1!$A$1:$B$535,2,0)</f>
        <v>57736VRK</v>
      </c>
      <c r="F115" s="15" t="s">
        <v>14</v>
      </c>
      <c r="G115" s="35"/>
      <c r="H115" s="16" t="s">
        <v>201</v>
      </c>
      <c r="I115" s="15">
        <v>57249</v>
      </c>
      <c r="J115" s="17" t="s">
        <v>492</v>
      </c>
      <c r="K115" s="17">
        <v>2017</v>
      </c>
      <c r="L115" s="19">
        <v>110.03630952380952</v>
      </c>
      <c r="M115" s="18">
        <v>114</v>
      </c>
      <c r="N115" s="29">
        <f t="shared" si="3"/>
        <v>131.1</v>
      </c>
    </row>
    <row r="116" spans="2:15" x14ac:dyDescent="0.2">
      <c r="B116" s="10" t="s">
        <v>5</v>
      </c>
      <c r="C116" s="14" t="s">
        <v>488</v>
      </c>
      <c r="D116" s="14" t="s">
        <v>501</v>
      </c>
      <c r="E116" s="2" t="str">
        <f>VLOOKUP(I116,Feuil1!$A$1:$B$535,2,0)</f>
        <v>57736VRK</v>
      </c>
      <c r="F116" s="15" t="s">
        <v>14</v>
      </c>
      <c r="G116" s="35"/>
      <c r="H116" s="16" t="s">
        <v>235</v>
      </c>
      <c r="I116" s="15">
        <v>57307</v>
      </c>
      <c r="J116" s="17" t="s">
        <v>492</v>
      </c>
      <c r="K116" s="17">
        <v>2017</v>
      </c>
      <c r="L116" s="19">
        <v>92.179289819376123</v>
      </c>
      <c r="M116" s="18">
        <v>85</v>
      </c>
      <c r="N116" s="29">
        <f t="shared" si="3"/>
        <v>97.749999999999986</v>
      </c>
    </row>
    <row r="117" spans="2:15" x14ac:dyDescent="0.2">
      <c r="B117" s="10" t="s">
        <v>5</v>
      </c>
      <c r="C117" s="14" t="s">
        <v>488</v>
      </c>
      <c r="D117" s="14" t="s">
        <v>501</v>
      </c>
      <c r="E117" s="2" t="str">
        <f>VLOOKUP(I117,Feuil1!$A$1:$B$535,2,0)</f>
        <v>57736VRK</v>
      </c>
      <c r="F117" s="15" t="s">
        <v>14</v>
      </c>
      <c r="G117" s="35"/>
      <c r="H117" s="16" t="s">
        <v>289</v>
      </c>
      <c r="I117" s="15">
        <v>57200</v>
      </c>
      <c r="J117" s="17" t="s">
        <v>492</v>
      </c>
      <c r="K117" s="17">
        <v>2017</v>
      </c>
      <c r="L117" s="18">
        <v>164</v>
      </c>
      <c r="M117" s="18">
        <v>162</v>
      </c>
      <c r="N117" s="29">
        <f t="shared" si="3"/>
        <v>186.29999999999998</v>
      </c>
      <c r="O117" s="8"/>
    </row>
    <row r="118" spans="2:15" x14ac:dyDescent="0.2">
      <c r="B118" s="10" t="s">
        <v>5</v>
      </c>
      <c r="C118" s="14" t="s">
        <v>488</v>
      </c>
      <c r="D118" s="14" t="s">
        <v>501</v>
      </c>
      <c r="E118" s="2" t="str">
        <f>VLOOKUP(I118,Feuil1!$A$1:$B$535,2,0)</f>
        <v>57736VRK</v>
      </c>
      <c r="F118" s="15" t="s">
        <v>14</v>
      </c>
      <c r="G118" s="35"/>
      <c r="H118" s="16" t="s">
        <v>400</v>
      </c>
      <c r="I118" s="15">
        <v>57607</v>
      </c>
      <c r="J118" s="17" t="s">
        <v>492</v>
      </c>
      <c r="K118" s="17">
        <v>2017</v>
      </c>
      <c r="L118" s="19">
        <v>257.1409985935295</v>
      </c>
      <c r="M118" s="18">
        <v>260</v>
      </c>
      <c r="N118" s="29">
        <f t="shared" si="3"/>
        <v>299</v>
      </c>
    </row>
    <row r="119" spans="2:15" x14ac:dyDescent="0.2">
      <c r="B119" s="10" t="s">
        <v>5</v>
      </c>
      <c r="C119" s="14" t="s">
        <v>488</v>
      </c>
      <c r="D119" s="14" t="s">
        <v>501</v>
      </c>
      <c r="E119" s="2" t="str">
        <f>VLOOKUP(I119,Feuil1!$A$1:$B$535,2,0)</f>
        <v>57736VRK</v>
      </c>
      <c r="F119" s="15" t="s">
        <v>14</v>
      </c>
      <c r="G119" s="35"/>
      <c r="H119" s="16" t="s">
        <v>404</v>
      </c>
      <c r="I119" s="15">
        <v>57612</v>
      </c>
      <c r="J119" s="17" t="s">
        <v>492</v>
      </c>
      <c r="K119" s="17">
        <v>2017</v>
      </c>
      <c r="L119" s="19">
        <v>114</v>
      </c>
      <c r="M119" s="18">
        <v>122</v>
      </c>
      <c r="N119" s="29">
        <f t="shared" si="3"/>
        <v>140.29999999999998</v>
      </c>
    </row>
    <row r="120" spans="2:15" x14ac:dyDescent="0.2">
      <c r="B120" s="10" t="s">
        <v>5</v>
      </c>
      <c r="C120" s="14" t="s">
        <v>488</v>
      </c>
      <c r="D120" s="14" t="s">
        <v>501</v>
      </c>
      <c r="E120" s="2" t="str">
        <f>VLOOKUP(I120,Feuil1!$A$1:$B$535,2,0)</f>
        <v>57736VRK</v>
      </c>
      <c r="F120" s="15" t="s">
        <v>14</v>
      </c>
      <c r="G120" s="35"/>
      <c r="H120" s="16" t="s">
        <v>412</v>
      </c>
      <c r="I120" s="15">
        <v>57626</v>
      </c>
      <c r="J120" s="17" t="s">
        <v>492</v>
      </c>
      <c r="K120" s="17">
        <v>2017</v>
      </c>
      <c r="L120" s="19">
        <v>200</v>
      </c>
      <c r="M120" s="18">
        <v>207</v>
      </c>
      <c r="N120" s="29">
        <f t="shared" si="3"/>
        <v>238.04999999999998</v>
      </c>
    </row>
    <row r="121" spans="2:15" x14ac:dyDescent="0.2">
      <c r="B121" s="10" t="s">
        <v>5</v>
      </c>
      <c r="C121" s="14" t="s">
        <v>488</v>
      </c>
      <c r="D121" s="14" t="s">
        <v>501</v>
      </c>
      <c r="E121" s="2" t="str">
        <f>VLOOKUP(I121,Feuil1!$A$1:$B$535,2,0)</f>
        <v>57736VRK</v>
      </c>
      <c r="F121" s="15" t="s">
        <v>14</v>
      </c>
      <c r="G121" s="35"/>
      <c r="H121" s="16" t="s">
        <v>420</v>
      </c>
      <c r="I121" s="15">
        <v>57649</v>
      </c>
      <c r="J121" s="17" t="s">
        <v>492</v>
      </c>
      <c r="K121" s="17">
        <v>2017</v>
      </c>
      <c r="L121" s="19">
        <v>198.50168702429841</v>
      </c>
      <c r="M121" s="18">
        <v>194</v>
      </c>
      <c r="N121" s="29">
        <f t="shared" si="3"/>
        <v>223.1</v>
      </c>
    </row>
    <row r="122" spans="2:15" x14ac:dyDescent="0.2">
      <c r="B122" s="10" t="s">
        <v>5</v>
      </c>
      <c r="C122" s="14" t="s">
        <v>488</v>
      </c>
      <c r="D122" s="14" t="s">
        <v>501</v>
      </c>
      <c r="E122" s="2" t="str">
        <f>VLOOKUP(I122,Feuil1!$A$1:$B$535,2,0)</f>
        <v>57736VRK</v>
      </c>
      <c r="F122" s="15" t="s">
        <v>14</v>
      </c>
      <c r="G122" s="35"/>
      <c r="H122" s="16" t="s">
        <v>460</v>
      </c>
      <c r="I122" s="15">
        <v>57716</v>
      </c>
      <c r="J122" s="17" t="s">
        <v>492</v>
      </c>
      <c r="K122" s="17">
        <v>2017</v>
      </c>
      <c r="L122" s="19">
        <v>599</v>
      </c>
      <c r="M122" s="18">
        <v>633</v>
      </c>
      <c r="N122" s="29">
        <f t="shared" si="3"/>
        <v>727.94999999999993</v>
      </c>
    </row>
    <row r="123" spans="2:15" x14ac:dyDescent="0.2">
      <c r="B123" s="10" t="s">
        <v>5</v>
      </c>
      <c r="C123" s="14" t="s">
        <v>488</v>
      </c>
      <c r="D123" s="14" t="s">
        <v>501</v>
      </c>
      <c r="E123" s="2" t="str">
        <f>VLOOKUP(I123,Feuil1!$A$1:$B$535,2,0)</f>
        <v>57736VRK</v>
      </c>
      <c r="F123" s="15" t="s">
        <v>14</v>
      </c>
      <c r="G123" s="36"/>
      <c r="H123" s="16" t="s">
        <v>14</v>
      </c>
      <c r="I123" s="15">
        <v>57736</v>
      </c>
      <c r="J123" s="17" t="s">
        <v>492</v>
      </c>
      <c r="K123" s="17">
        <v>2017</v>
      </c>
      <c r="L123" s="19">
        <v>202</v>
      </c>
      <c r="M123" s="18">
        <v>204</v>
      </c>
      <c r="N123" s="29">
        <f t="shared" si="3"/>
        <v>234.6</v>
      </c>
    </row>
    <row r="124" spans="2:15" x14ac:dyDescent="0.2">
      <c r="B124" s="12" t="s">
        <v>518</v>
      </c>
      <c r="C124" s="14" t="s">
        <v>489</v>
      </c>
      <c r="D124" s="14" t="s">
        <v>507</v>
      </c>
      <c r="E124" s="2" t="str">
        <f>VLOOKUP(I124,Feuil1!$A$1:$B$535,2,0)</f>
        <v>57106BZQ</v>
      </c>
      <c r="F124" s="15" t="s">
        <v>22</v>
      </c>
      <c r="G124" s="34">
        <v>43872</v>
      </c>
      <c r="H124" s="16" t="s">
        <v>63</v>
      </c>
      <c r="I124" s="15">
        <v>57016</v>
      </c>
      <c r="J124" s="17" t="s">
        <v>493</v>
      </c>
      <c r="K124" s="17">
        <v>2018</v>
      </c>
      <c r="L124" s="19">
        <v>191.19898835030327</v>
      </c>
      <c r="M124" s="18">
        <v>198</v>
      </c>
      <c r="N124" s="29">
        <f t="shared" si="3"/>
        <v>227.7</v>
      </c>
    </row>
    <row r="125" spans="2:15" x14ac:dyDescent="0.2">
      <c r="B125" s="12" t="s">
        <v>518</v>
      </c>
      <c r="C125" s="14" t="s">
        <v>489</v>
      </c>
      <c r="D125" s="14" t="s">
        <v>507</v>
      </c>
      <c r="E125" s="2" t="str">
        <f>VLOOKUP(I125,Feuil1!$A$1:$B$535,2,0)</f>
        <v>57106BZQ</v>
      </c>
      <c r="F125" s="15" t="s">
        <v>22</v>
      </c>
      <c r="G125" s="35"/>
      <c r="H125" s="16" t="s">
        <v>22</v>
      </c>
      <c r="I125" s="15">
        <v>57106</v>
      </c>
      <c r="J125" s="17" t="s">
        <v>493</v>
      </c>
      <c r="K125" s="17">
        <v>2018</v>
      </c>
      <c r="L125" s="19">
        <v>1882.0619803690879</v>
      </c>
      <c r="M125" s="18">
        <v>2240</v>
      </c>
      <c r="N125" s="29">
        <f t="shared" si="3"/>
        <v>2576</v>
      </c>
      <c r="O125" s="21"/>
    </row>
    <row r="126" spans="2:15" x14ac:dyDescent="0.2">
      <c r="B126" s="12" t="s">
        <v>518</v>
      </c>
      <c r="C126" s="14" t="s">
        <v>489</v>
      </c>
      <c r="D126" s="14" t="s">
        <v>507</v>
      </c>
      <c r="E126" s="2" t="str">
        <f>VLOOKUP(I126,Feuil1!$A$1:$B$535,2,0)</f>
        <v>57106BZQ</v>
      </c>
      <c r="F126" s="15" t="s">
        <v>22</v>
      </c>
      <c r="G126" s="35"/>
      <c r="H126" s="16" t="s">
        <v>121</v>
      </c>
      <c r="I126" s="15">
        <v>57110</v>
      </c>
      <c r="J126" s="17" t="s">
        <v>493</v>
      </c>
      <c r="K126" s="17">
        <v>2018</v>
      </c>
      <c r="L126" s="19">
        <v>197.14085959412643</v>
      </c>
      <c r="M126" s="18">
        <v>216</v>
      </c>
      <c r="N126" s="29">
        <f t="shared" si="3"/>
        <v>248.39999999999998</v>
      </c>
    </row>
    <row r="127" spans="2:15" x14ac:dyDescent="0.2">
      <c r="B127" s="12" t="s">
        <v>518</v>
      </c>
      <c r="C127" s="14" t="s">
        <v>489</v>
      </c>
      <c r="D127" s="14" t="s">
        <v>507</v>
      </c>
      <c r="E127" s="2" t="str">
        <f>VLOOKUP(I127,Feuil1!$A$1:$B$535,2,0)</f>
        <v>57106BZQ</v>
      </c>
      <c r="F127" s="15" t="s">
        <v>22</v>
      </c>
      <c r="G127" s="35"/>
      <c r="H127" s="16" t="s">
        <v>144</v>
      </c>
      <c r="I127" s="15">
        <v>57149</v>
      </c>
      <c r="J127" s="17" t="s">
        <v>493</v>
      </c>
      <c r="K127" s="17">
        <v>2018</v>
      </c>
      <c r="L127" s="19">
        <v>97.633480014668095</v>
      </c>
      <c r="M127" s="18">
        <v>107</v>
      </c>
      <c r="N127" s="29">
        <f t="shared" si="3"/>
        <v>123.05</v>
      </c>
    </row>
    <row r="128" spans="2:15" x14ac:dyDescent="0.2">
      <c r="B128" s="12" t="s">
        <v>518</v>
      </c>
      <c r="C128" s="14" t="s">
        <v>489</v>
      </c>
      <c r="D128" s="14" t="s">
        <v>507</v>
      </c>
      <c r="E128" s="2" t="str">
        <f>VLOOKUP(I128,Feuil1!$A$1:$B$535,2,0)</f>
        <v>57106BZQ</v>
      </c>
      <c r="F128" s="15" t="s">
        <v>22</v>
      </c>
      <c r="G128" s="35"/>
      <c r="H128" s="16" t="s">
        <v>177</v>
      </c>
      <c r="I128" s="15">
        <v>57213</v>
      </c>
      <c r="J128" s="17" t="s">
        <v>493</v>
      </c>
      <c r="K128" s="17">
        <v>2018</v>
      </c>
      <c r="L128" s="19">
        <v>425.47939087713161</v>
      </c>
      <c r="M128" s="18">
        <v>421</v>
      </c>
      <c r="N128" s="29">
        <f t="shared" si="3"/>
        <v>484.15</v>
      </c>
    </row>
    <row r="129" spans="2:15" x14ac:dyDescent="0.2">
      <c r="B129" s="12" t="s">
        <v>518</v>
      </c>
      <c r="C129" s="14" t="s">
        <v>489</v>
      </c>
      <c r="D129" s="14" t="s">
        <v>507</v>
      </c>
      <c r="E129" s="2" t="str">
        <f>VLOOKUP(I129,Feuil1!$A$1:$B$535,2,0)</f>
        <v>57106BZQ</v>
      </c>
      <c r="F129" s="15" t="s">
        <v>22</v>
      </c>
      <c r="G129" s="35"/>
      <c r="H129" s="16" t="s">
        <v>190</v>
      </c>
      <c r="I129" s="15">
        <v>57235</v>
      </c>
      <c r="J129" s="17" t="s">
        <v>493</v>
      </c>
      <c r="K129" s="17">
        <v>2018</v>
      </c>
      <c r="L129" s="19">
        <v>440.60948150666997</v>
      </c>
      <c r="M129" s="18">
        <v>470</v>
      </c>
      <c r="N129" s="29">
        <f t="shared" si="3"/>
        <v>540.5</v>
      </c>
    </row>
    <row r="130" spans="2:15" x14ac:dyDescent="0.2">
      <c r="B130" s="12" t="s">
        <v>518</v>
      </c>
      <c r="C130" s="14" t="s">
        <v>489</v>
      </c>
      <c r="D130" s="14" t="s">
        <v>507</v>
      </c>
      <c r="E130" s="2" t="str">
        <f>VLOOKUP(I130,Feuil1!$A$1:$B$535,2,0)</f>
        <v>57106BZQ</v>
      </c>
      <c r="F130" s="15" t="s">
        <v>22</v>
      </c>
      <c r="G130" s="35"/>
      <c r="H130" s="16" t="s">
        <v>214</v>
      </c>
      <c r="I130" s="15">
        <v>57273</v>
      </c>
      <c r="J130" s="17" t="s">
        <v>493</v>
      </c>
      <c r="K130" s="17">
        <v>2018</v>
      </c>
      <c r="L130" s="19">
        <v>248.28725854874349</v>
      </c>
      <c r="M130" s="18">
        <v>259</v>
      </c>
      <c r="N130" s="29">
        <f t="shared" si="3"/>
        <v>297.84999999999997</v>
      </c>
    </row>
    <row r="131" spans="2:15" x14ac:dyDescent="0.2">
      <c r="B131" s="12" t="s">
        <v>518</v>
      </c>
      <c r="C131" s="14" t="s">
        <v>489</v>
      </c>
      <c r="D131" s="14" t="s">
        <v>507</v>
      </c>
      <c r="E131" s="2" t="str">
        <f>VLOOKUP(I131,Feuil1!$A$1:$B$535,2,0)</f>
        <v>57106BZQ</v>
      </c>
      <c r="F131" s="15" t="s">
        <v>22</v>
      </c>
      <c r="G131" s="35"/>
      <c r="H131" s="16" t="s">
        <v>237</v>
      </c>
      <c r="I131" s="15">
        <v>57309</v>
      </c>
      <c r="J131" s="17" t="s">
        <v>493</v>
      </c>
      <c r="K131" s="17">
        <v>2018</v>
      </c>
      <c r="L131" s="19">
        <v>214.26696198664408</v>
      </c>
      <c r="M131" s="18">
        <v>220</v>
      </c>
      <c r="N131" s="29">
        <f t="shared" si="3"/>
        <v>252.99999999999997</v>
      </c>
    </row>
    <row r="132" spans="2:15" x14ac:dyDescent="0.2">
      <c r="B132" s="12" t="s">
        <v>518</v>
      </c>
      <c r="C132" s="14" t="s">
        <v>489</v>
      </c>
      <c r="D132" s="14" t="s">
        <v>507</v>
      </c>
      <c r="E132" s="2" t="str">
        <f>VLOOKUP(I132,Feuil1!$A$1:$B$535,2,0)</f>
        <v>57106BZQ</v>
      </c>
      <c r="F132" s="15" t="s">
        <v>22</v>
      </c>
      <c r="G132" s="35"/>
      <c r="H132" s="16" t="s">
        <v>250</v>
      </c>
      <c r="I132" s="15">
        <v>57329</v>
      </c>
      <c r="J132" s="17" t="s">
        <v>493</v>
      </c>
      <c r="K132" s="17">
        <v>2018</v>
      </c>
      <c r="L132" s="19">
        <v>179.72478152309591</v>
      </c>
      <c r="M132" s="18">
        <v>179</v>
      </c>
      <c r="N132" s="29">
        <f t="shared" si="3"/>
        <v>205.85</v>
      </c>
    </row>
    <row r="133" spans="2:15" x14ac:dyDescent="0.2">
      <c r="B133" s="12" t="s">
        <v>518</v>
      </c>
      <c r="C133" s="14" t="s">
        <v>489</v>
      </c>
      <c r="D133" s="14" t="s">
        <v>507</v>
      </c>
      <c r="E133" s="2" t="str">
        <f>VLOOKUP(I133,Feuil1!$A$1:$B$535,2,0)</f>
        <v>57106BZQ</v>
      </c>
      <c r="F133" s="15" t="s">
        <v>22</v>
      </c>
      <c r="G133" s="35"/>
      <c r="H133" s="16" t="s">
        <v>348</v>
      </c>
      <c r="I133" s="15">
        <v>57502</v>
      </c>
      <c r="J133" s="17" t="s">
        <v>493</v>
      </c>
      <c r="K133" s="17">
        <v>2018</v>
      </c>
      <c r="L133" s="19">
        <v>159.32679775706566</v>
      </c>
      <c r="M133" s="18">
        <v>163</v>
      </c>
      <c r="N133" s="29">
        <f t="shared" si="3"/>
        <v>187.45</v>
      </c>
    </row>
    <row r="134" spans="2:15" x14ac:dyDescent="0.2">
      <c r="B134" s="12" t="s">
        <v>518</v>
      </c>
      <c r="C134" s="14" t="s">
        <v>489</v>
      </c>
      <c r="D134" s="14" t="s">
        <v>507</v>
      </c>
      <c r="E134" s="2" t="str">
        <f>VLOOKUP(I134,Feuil1!$A$1:$B$535,2,0)</f>
        <v>57106BZQ</v>
      </c>
      <c r="F134" s="15" t="s">
        <v>22</v>
      </c>
      <c r="G134" s="35"/>
      <c r="H134" s="16" t="s">
        <v>380</v>
      </c>
      <c r="I134" s="15">
        <v>57567</v>
      </c>
      <c r="J134" s="17" t="s">
        <v>493</v>
      </c>
      <c r="K134" s="17">
        <v>2018</v>
      </c>
      <c r="L134" s="19">
        <v>58.571428571428548</v>
      </c>
      <c r="M134" s="18">
        <v>67</v>
      </c>
      <c r="N134" s="29">
        <f t="shared" si="3"/>
        <v>77.05</v>
      </c>
    </row>
    <row r="135" spans="2:15" x14ac:dyDescent="0.2">
      <c r="B135" s="12" t="s">
        <v>518</v>
      </c>
      <c r="C135" s="14" t="s">
        <v>489</v>
      </c>
      <c r="D135" s="14" t="s">
        <v>507</v>
      </c>
      <c r="E135" s="2" t="str">
        <f>VLOOKUP(I135,Feuil1!$A$1:$B$535,2,0)</f>
        <v>57106BZQ</v>
      </c>
      <c r="F135" s="15" t="s">
        <v>22</v>
      </c>
      <c r="G135" s="35"/>
      <c r="H135" s="16" t="s">
        <v>417</v>
      </c>
      <c r="I135" s="15">
        <v>57640</v>
      </c>
      <c r="J135" s="17" t="s">
        <v>493</v>
      </c>
      <c r="K135" s="17">
        <v>2018</v>
      </c>
      <c r="L135" s="19">
        <v>200.91304347826085</v>
      </c>
      <c r="M135" s="18">
        <v>212</v>
      </c>
      <c r="N135" s="29">
        <f t="shared" si="3"/>
        <v>243.79999999999998</v>
      </c>
    </row>
    <row r="136" spans="2:15" x14ac:dyDescent="0.2">
      <c r="B136" s="12" t="s">
        <v>518</v>
      </c>
      <c r="C136" s="14" t="s">
        <v>489</v>
      </c>
      <c r="D136" s="14" t="s">
        <v>507</v>
      </c>
      <c r="E136" s="2" t="str">
        <f>VLOOKUP(I136,Feuil1!$A$1:$B$535,2,0)</f>
        <v>57106BZQ</v>
      </c>
      <c r="F136" s="15" t="s">
        <v>22</v>
      </c>
      <c r="G136" s="36"/>
      <c r="H136" s="16" t="s">
        <v>448</v>
      </c>
      <c r="I136" s="15">
        <v>57700</v>
      </c>
      <c r="J136" s="17" t="s">
        <v>493</v>
      </c>
      <c r="K136" s="17">
        <v>2018</v>
      </c>
      <c r="L136" s="19">
        <v>232.55033618863396</v>
      </c>
      <c r="M136" s="18">
        <v>239</v>
      </c>
      <c r="N136" s="29">
        <f t="shared" ref="N136:N199" si="4">M136*1.15</f>
        <v>274.84999999999997</v>
      </c>
    </row>
    <row r="137" spans="2:15" x14ac:dyDescent="0.2">
      <c r="B137" s="12" t="s">
        <v>518</v>
      </c>
      <c r="C137" s="14" t="s">
        <v>489</v>
      </c>
      <c r="D137" s="14" t="s">
        <v>503</v>
      </c>
      <c r="E137" s="2" t="str">
        <f>VLOOKUP(I137,Feuil1!$A$1:$B$535,2,0)</f>
        <v>57132KCS</v>
      </c>
      <c r="F137" s="15" t="s">
        <v>136</v>
      </c>
      <c r="G137" s="34">
        <v>43754</v>
      </c>
      <c r="H137" s="16" t="s">
        <v>64</v>
      </c>
      <c r="I137" s="15">
        <v>57018</v>
      </c>
      <c r="J137" s="17" t="s">
        <v>493</v>
      </c>
      <c r="K137" s="17">
        <v>2018</v>
      </c>
      <c r="L137" s="19">
        <v>60.237899543379022</v>
      </c>
      <c r="M137" s="18">
        <v>65</v>
      </c>
      <c r="N137" s="23">
        <f t="shared" si="4"/>
        <v>74.75</v>
      </c>
    </row>
    <row r="138" spans="2:15" x14ac:dyDescent="0.2">
      <c r="B138" s="12" t="s">
        <v>518</v>
      </c>
      <c r="C138" s="14" t="s">
        <v>489</v>
      </c>
      <c r="D138" s="14" t="s">
        <v>503</v>
      </c>
      <c r="E138" s="2" t="str">
        <f>VLOOKUP(I138,Feuil1!$A$1:$B$535,2,0)</f>
        <v>57132KCS</v>
      </c>
      <c r="F138" s="15" t="s">
        <v>136</v>
      </c>
      <c r="G138" s="35"/>
      <c r="H138" s="16" t="s">
        <v>74</v>
      </c>
      <c r="I138" s="15">
        <v>57036</v>
      </c>
      <c r="J138" s="17" t="s">
        <v>493</v>
      </c>
      <c r="K138" s="17">
        <v>2018</v>
      </c>
      <c r="L138" s="19">
        <v>41.126132404181241</v>
      </c>
      <c r="M138" s="18">
        <v>46</v>
      </c>
      <c r="N138" s="23">
        <f t="shared" si="4"/>
        <v>52.9</v>
      </c>
    </row>
    <row r="139" spans="2:15" x14ac:dyDescent="0.2">
      <c r="B139" s="12" t="s">
        <v>518</v>
      </c>
      <c r="C139" s="14" t="s">
        <v>489</v>
      </c>
      <c r="D139" s="14" t="s">
        <v>503</v>
      </c>
      <c r="E139" s="2" t="str">
        <f>VLOOKUP(I139,Feuil1!$A$1:$B$535,2,0)</f>
        <v>57132KCS</v>
      </c>
      <c r="F139" s="15" t="s">
        <v>136</v>
      </c>
      <c r="G139" s="35"/>
      <c r="H139" s="16" t="s">
        <v>29</v>
      </c>
      <c r="I139" s="15">
        <v>57126</v>
      </c>
      <c r="J139" s="17" t="s">
        <v>493</v>
      </c>
      <c r="K139" s="17">
        <v>2018</v>
      </c>
      <c r="L139" s="19">
        <v>164.25098959096974</v>
      </c>
      <c r="M139" s="18">
        <v>159</v>
      </c>
      <c r="N139" s="23">
        <f t="shared" si="4"/>
        <v>182.85</v>
      </c>
    </row>
    <row r="140" spans="2:15" x14ac:dyDescent="0.2">
      <c r="B140" s="12" t="s">
        <v>518</v>
      </c>
      <c r="C140" s="14" t="s">
        <v>489</v>
      </c>
      <c r="D140" s="14" t="s">
        <v>503</v>
      </c>
      <c r="E140" s="2" t="str">
        <f>VLOOKUP(I140,Feuil1!$A$1:$B$535,2,0)</f>
        <v>57132KCS</v>
      </c>
      <c r="F140" s="15" t="s">
        <v>136</v>
      </c>
      <c r="G140" s="35"/>
      <c r="H140" s="16" t="s">
        <v>136</v>
      </c>
      <c r="I140" s="15">
        <v>57132</v>
      </c>
      <c r="J140" s="17" t="s">
        <v>493</v>
      </c>
      <c r="K140" s="17">
        <v>2018</v>
      </c>
      <c r="L140" s="19">
        <v>1227.4959216965578</v>
      </c>
      <c r="M140" s="18">
        <v>1431</v>
      </c>
      <c r="N140" s="23">
        <f t="shared" si="4"/>
        <v>1645.6499999999999</v>
      </c>
      <c r="O140" s="21"/>
    </row>
    <row r="141" spans="2:15" x14ac:dyDescent="0.2">
      <c r="B141" s="12" t="s">
        <v>518</v>
      </c>
      <c r="C141" s="14" t="s">
        <v>489</v>
      </c>
      <c r="D141" s="14" t="s">
        <v>503</v>
      </c>
      <c r="E141" s="2" t="str">
        <f>VLOOKUP(I141,Feuil1!$A$1:$B$535,2,0)</f>
        <v>57132KCS</v>
      </c>
      <c r="F141" s="15" t="s">
        <v>136</v>
      </c>
      <c r="G141" s="35"/>
      <c r="H141" s="16" t="s">
        <v>193</v>
      </c>
      <c r="I141" s="15">
        <v>57238</v>
      </c>
      <c r="J141" s="17" t="s">
        <v>493</v>
      </c>
      <c r="K141" s="17">
        <v>2018</v>
      </c>
      <c r="L141" s="19">
        <v>75.16625310173697</v>
      </c>
      <c r="M141" s="18">
        <v>80</v>
      </c>
      <c r="N141" s="23">
        <f t="shared" si="4"/>
        <v>92</v>
      </c>
    </row>
    <row r="142" spans="2:15" x14ac:dyDescent="0.2">
      <c r="B142" s="12" t="s">
        <v>518</v>
      </c>
      <c r="C142" s="14" t="s">
        <v>489</v>
      </c>
      <c r="D142" s="14" t="s">
        <v>503</v>
      </c>
      <c r="E142" s="2" t="str">
        <f>VLOOKUP(I142,Feuil1!$A$1:$B$535,2,0)</f>
        <v>57132KCS</v>
      </c>
      <c r="F142" s="15" t="s">
        <v>136</v>
      </c>
      <c r="G142" s="35"/>
      <c r="H142" s="16" t="s">
        <v>199</v>
      </c>
      <c r="I142" s="15">
        <v>57247</v>
      </c>
      <c r="J142" s="17" t="s">
        <v>493</v>
      </c>
      <c r="K142" s="17">
        <v>2018</v>
      </c>
      <c r="L142" s="19">
        <v>47.293935556493679</v>
      </c>
      <c r="M142" s="18">
        <v>49</v>
      </c>
      <c r="N142" s="23">
        <f t="shared" si="4"/>
        <v>56.349999999999994</v>
      </c>
    </row>
    <row r="143" spans="2:15" x14ac:dyDescent="0.2">
      <c r="B143" s="12" t="s">
        <v>518</v>
      </c>
      <c r="C143" s="14" t="s">
        <v>489</v>
      </c>
      <c r="D143" s="14" t="s">
        <v>503</v>
      </c>
      <c r="E143" s="2" t="str">
        <f>VLOOKUP(I143,Feuil1!$A$1:$B$535,2,0)</f>
        <v>57132KCS</v>
      </c>
      <c r="F143" s="15" t="s">
        <v>136</v>
      </c>
      <c r="G143" s="35"/>
      <c r="H143" s="16" t="s">
        <v>207</v>
      </c>
      <c r="I143" s="15">
        <v>57257</v>
      </c>
      <c r="J143" s="17" t="s">
        <v>493</v>
      </c>
      <c r="K143" s="17">
        <v>2018</v>
      </c>
      <c r="L143" s="19">
        <v>45</v>
      </c>
      <c r="M143" s="18">
        <v>47</v>
      </c>
      <c r="N143" s="23">
        <f t="shared" si="4"/>
        <v>54.05</v>
      </c>
    </row>
    <row r="144" spans="2:15" x14ac:dyDescent="0.2">
      <c r="B144" s="12" t="s">
        <v>518</v>
      </c>
      <c r="C144" s="14" t="s">
        <v>489</v>
      </c>
      <c r="D144" s="14" t="s">
        <v>503</v>
      </c>
      <c r="E144" s="2" t="str">
        <f>VLOOKUP(I144,Feuil1!$A$1:$B$535,2,0)</f>
        <v>57132KCS</v>
      </c>
      <c r="F144" s="15" t="s">
        <v>136</v>
      </c>
      <c r="G144" s="35"/>
      <c r="H144" s="16" t="s">
        <v>228</v>
      </c>
      <c r="I144" s="15">
        <v>57295</v>
      </c>
      <c r="J144" s="17" t="s">
        <v>493</v>
      </c>
      <c r="K144" s="17">
        <v>2018</v>
      </c>
      <c r="L144" s="19">
        <v>55.339285714285502</v>
      </c>
      <c r="M144" s="18">
        <v>60</v>
      </c>
      <c r="N144" s="23">
        <f t="shared" si="4"/>
        <v>69</v>
      </c>
    </row>
    <row r="145" spans="2:15" x14ac:dyDescent="0.2">
      <c r="B145" s="12" t="s">
        <v>518</v>
      </c>
      <c r="C145" s="14" t="s">
        <v>489</v>
      </c>
      <c r="D145" s="14" t="s">
        <v>503</v>
      </c>
      <c r="E145" s="2" t="str">
        <f>VLOOKUP(I145,Feuil1!$A$1:$B$535,2,0)</f>
        <v>57132KCS</v>
      </c>
      <c r="F145" s="15" t="s">
        <v>136</v>
      </c>
      <c r="G145" s="35"/>
      <c r="H145" s="16" t="s">
        <v>305</v>
      </c>
      <c r="I145" s="15">
        <v>57423</v>
      </c>
      <c r="J145" s="17" t="s">
        <v>493</v>
      </c>
      <c r="K145" s="17">
        <v>2018</v>
      </c>
      <c r="L145" s="19">
        <v>29</v>
      </c>
      <c r="M145" s="18">
        <v>33</v>
      </c>
      <c r="N145" s="23">
        <f t="shared" si="4"/>
        <v>37.949999999999996</v>
      </c>
    </row>
    <row r="146" spans="2:15" x14ac:dyDescent="0.2">
      <c r="B146" s="12" t="s">
        <v>518</v>
      </c>
      <c r="C146" s="14" t="s">
        <v>489</v>
      </c>
      <c r="D146" s="14" t="s">
        <v>503</v>
      </c>
      <c r="E146" s="2" t="str">
        <f>VLOOKUP(I146,Feuil1!$A$1:$B$535,2,0)</f>
        <v>57132KCS</v>
      </c>
      <c r="F146" s="15" t="s">
        <v>136</v>
      </c>
      <c r="G146" s="35"/>
      <c r="H146" s="16" t="s">
        <v>319</v>
      </c>
      <c r="I146" s="15">
        <v>57448</v>
      </c>
      <c r="J146" s="17" t="s">
        <v>493</v>
      </c>
      <c r="K146" s="17">
        <v>2018</v>
      </c>
      <c r="L146" s="19">
        <v>129.75384615384607</v>
      </c>
      <c r="M146" s="18">
        <v>150</v>
      </c>
      <c r="N146" s="23">
        <f t="shared" si="4"/>
        <v>172.5</v>
      </c>
    </row>
    <row r="147" spans="2:15" x14ac:dyDescent="0.2">
      <c r="B147" s="12" t="s">
        <v>518</v>
      </c>
      <c r="C147" s="14" t="s">
        <v>489</v>
      </c>
      <c r="D147" s="14" t="s">
        <v>503</v>
      </c>
      <c r="E147" s="2" t="str">
        <f>VLOOKUP(I147,Feuil1!$A$1:$B$535,2,0)</f>
        <v>57132KCS</v>
      </c>
      <c r="F147" s="15" t="s">
        <v>136</v>
      </c>
      <c r="G147" s="35"/>
      <c r="H147" s="16" t="s">
        <v>338</v>
      </c>
      <c r="I147" s="15">
        <v>57485</v>
      </c>
      <c r="J147" s="17" t="s">
        <v>493</v>
      </c>
      <c r="K147" s="17">
        <v>2018</v>
      </c>
      <c r="L147" s="19">
        <v>59.926599326599288</v>
      </c>
      <c r="M147" s="18">
        <v>59</v>
      </c>
      <c r="N147" s="23">
        <f t="shared" si="4"/>
        <v>67.849999999999994</v>
      </c>
    </row>
    <row r="148" spans="2:15" x14ac:dyDescent="0.2">
      <c r="B148" s="12" t="s">
        <v>518</v>
      </c>
      <c r="C148" s="14" t="s">
        <v>489</v>
      </c>
      <c r="D148" s="14" t="s">
        <v>503</v>
      </c>
      <c r="E148" s="2" t="str">
        <f>VLOOKUP(I148,Feuil1!$A$1:$B$535,2,0)</f>
        <v>57132KCS</v>
      </c>
      <c r="F148" s="15" t="s">
        <v>136</v>
      </c>
      <c r="G148" s="35"/>
      <c r="H148" s="16" t="s">
        <v>341</v>
      </c>
      <c r="I148" s="15">
        <v>57490</v>
      </c>
      <c r="J148" s="17" t="s">
        <v>493</v>
      </c>
      <c r="K148" s="17">
        <v>2018</v>
      </c>
      <c r="L148" s="19">
        <v>174.16511876226119</v>
      </c>
      <c r="M148" s="18">
        <v>182</v>
      </c>
      <c r="N148" s="23">
        <f t="shared" si="4"/>
        <v>209.29999999999998</v>
      </c>
    </row>
    <row r="149" spans="2:15" x14ac:dyDescent="0.2">
      <c r="B149" s="12" t="s">
        <v>518</v>
      </c>
      <c r="C149" s="14" t="s">
        <v>489</v>
      </c>
      <c r="D149" s="14" t="s">
        <v>503</v>
      </c>
      <c r="E149" s="2" t="str">
        <f>VLOOKUP(I149,Feuil1!$A$1:$B$535,2,0)</f>
        <v>57132KCS</v>
      </c>
      <c r="F149" s="15" t="s">
        <v>136</v>
      </c>
      <c r="G149" s="35"/>
      <c r="H149" s="16" t="s">
        <v>364</v>
      </c>
      <c r="I149" s="15">
        <v>57538</v>
      </c>
      <c r="J149" s="17" t="s">
        <v>493</v>
      </c>
      <c r="K149" s="17">
        <v>2018</v>
      </c>
      <c r="L149" s="19">
        <v>110</v>
      </c>
      <c r="M149" s="18">
        <v>119</v>
      </c>
      <c r="N149" s="23">
        <f t="shared" si="4"/>
        <v>136.85</v>
      </c>
    </row>
    <row r="150" spans="2:15" x14ac:dyDescent="0.2">
      <c r="B150" s="12" t="s">
        <v>518</v>
      </c>
      <c r="C150" s="14" t="s">
        <v>489</v>
      </c>
      <c r="D150" s="14" t="s">
        <v>503</v>
      </c>
      <c r="E150" s="2" t="str">
        <f>VLOOKUP(I150,Feuil1!$A$1:$B$535,2,0)</f>
        <v>57132KCS</v>
      </c>
      <c r="F150" s="15" t="s">
        <v>136</v>
      </c>
      <c r="G150" s="35"/>
      <c r="H150" s="16" t="s">
        <v>410</v>
      </c>
      <c r="I150" s="15">
        <v>57621</v>
      </c>
      <c r="J150" s="17" t="s">
        <v>493</v>
      </c>
      <c r="K150" s="17">
        <v>2018</v>
      </c>
      <c r="L150" s="19">
        <v>47.153846153845997</v>
      </c>
      <c r="M150" s="18">
        <v>55</v>
      </c>
      <c r="N150" s="23">
        <f t="shared" si="4"/>
        <v>63.249999999999993</v>
      </c>
    </row>
    <row r="151" spans="2:15" x14ac:dyDescent="0.2">
      <c r="B151" s="12" t="s">
        <v>518</v>
      </c>
      <c r="C151" s="14" t="s">
        <v>489</v>
      </c>
      <c r="D151" s="14" t="s">
        <v>503</v>
      </c>
      <c r="E151" s="2" t="str">
        <f>VLOOKUP(I151,Feuil1!$A$1:$B$535,2,0)</f>
        <v>57132KCS</v>
      </c>
      <c r="F151" s="15" t="s">
        <v>136</v>
      </c>
      <c r="G151" s="35"/>
      <c r="H151" s="16" t="s">
        <v>411</v>
      </c>
      <c r="I151" s="15">
        <v>57625</v>
      </c>
      <c r="J151" s="17" t="s">
        <v>493</v>
      </c>
      <c r="K151" s="17">
        <v>2018</v>
      </c>
      <c r="L151" s="19">
        <v>72.185815118979349</v>
      </c>
      <c r="M151" s="18">
        <v>71</v>
      </c>
      <c r="N151" s="23">
        <f t="shared" si="4"/>
        <v>81.649999999999991</v>
      </c>
    </row>
    <row r="152" spans="2:15" x14ac:dyDescent="0.2">
      <c r="B152" s="12" t="s">
        <v>518</v>
      </c>
      <c r="C152" s="14" t="s">
        <v>489</v>
      </c>
      <c r="D152" s="14" t="s">
        <v>503</v>
      </c>
      <c r="E152" s="2" t="str">
        <f>VLOOKUP(I152,Feuil1!$A$1:$B$535,2,0)</f>
        <v>57132KCS</v>
      </c>
      <c r="F152" s="15" t="s">
        <v>136</v>
      </c>
      <c r="G152" s="35"/>
      <c r="H152" s="16" t="s">
        <v>449</v>
      </c>
      <c r="I152" s="15">
        <v>57702</v>
      </c>
      <c r="J152" s="17" t="s">
        <v>493</v>
      </c>
      <c r="K152" s="17">
        <v>2018</v>
      </c>
      <c r="L152" s="19">
        <v>55.576604317648993</v>
      </c>
      <c r="M152" s="18">
        <v>59</v>
      </c>
      <c r="N152" s="23">
        <f t="shared" si="4"/>
        <v>67.849999999999994</v>
      </c>
    </row>
    <row r="153" spans="2:15" x14ac:dyDescent="0.2">
      <c r="B153" s="12" t="s">
        <v>518</v>
      </c>
      <c r="C153" s="14" t="s">
        <v>489</v>
      </c>
      <c r="D153" s="14" t="s">
        <v>503</v>
      </c>
      <c r="E153" s="2" t="str">
        <f>VLOOKUP(I153,Feuil1!$A$1:$B$535,2,0)</f>
        <v>57132KCS</v>
      </c>
      <c r="F153" s="15" t="s">
        <v>136</v>
      </c>
      <c r="G153" s="36"/>
      <c r="H153" s="16" t="s">
        <v>457</v>
      </c>
      <c r="I153" s="15">
        <v>57712</v>
      </c>
      <c r="J153" s="17" t="s">
        <v>493</v>
      </c>
      <c r="K153" s="17">
        <v>2018</v>
      </c>
      <c r="L153" s="19">
        <v>612</v>
      </c>
      <c r="M153" s="18">
        <v>736</v>
      </c>
      <c r="N153" s="23">
        <f t="shared" si="4"/>
        <v>846.4</v>
      </c>
    </row>
    <row r="154" spans="2:15" x14ac:dyDescent="0.2">
      <c r="B154" s="12" t="s">
        <v>518</v>
      </c>
      <c r="C154" s="14" t="s">
        <v>489</v>
      </c>
      <c r="D154" s="14" t="s">
        <v>507</v>
      </c>
      <c r="E154" s="2" t="str">
        <f>VLOOKUP(I154,Feuil1!$A$1:$B$535,2,0)</f>
        <v>57167DLX</v>
      </c>
      <c r="F154" s="15" t="s">
        <v>23</v>
      </c>
      <c r="G154" s="34">
        <v>43637</v>
      </c>
      <c r="H154" s="16" t="s">
        <v>67</v>
      </c>
      <c r="I154" s="15">
        <v>57025</v>
      </c>
      <c r="J154" s="17" t="s">
        <v>493</v>
      </c>
      <c r="K154" s="17">
        <v>2018</v>
      </c>
      <c r="L154" s="19">
        <v>203</v>
      </c>
      <c r="M154" s="18">
        <v>214</v>
      </c>
      <c r="N154" s="29">
        <f t="shared" si="4"/>
        <v>246.1</v>
      </c>
    </row>
    <row r="155" spans="2:15" x14ac:dyDescent="0.2">
      <c r="B155" s="12" t="s">
        <v>518</v>
      </c>
      <c r="C155" s="14" t="s">
        <v>489</v>
      </c>
      <c r="D155" s="14" t="s">
        <v>507</v>
      </c>
      <c r="E155" s="2" t="str">
        <f>VLOOKUP(I155,Feuil1!$A$1:$B$535,2,0)</f>
        <v>57167DLX</v>
      </c>
      <c r="F155" s="15" t="s">
        <v>23</v>
      </c>
      <c r="G155" s="35"/>
      <c r="H155" s="16" t="s">
        <v>103</v>
      </c>
      <c r="I155" s="15">
        <v>57079</v>
      </c>
      <c r="J155" s="17" t="s">
        <v>493</v>
      </c>
      <c r="K155" s="17">
        <v>2018</v>
      </c>
      <c r="L155" s="19">
        <v>179.45287595287587</v>
      </c>
      <c r="M155" s="18">
        <v>179</v>
      </c>
      <c r="N155" s="29">
        <f t="shared" si="4"/>
        <v>205.85</v>
      </c>
    </row>
    <row r="156" spans="2:15" x14ac:dyDescent="0.2">
      <c r="B156" s="12" t="s">
        <v>518</v>
      </c>
      <c r="C156" s="14" t="s">
        <v>489</v>
      </c>
      <c r="D156" s="14" t="s">
        <v>507</v>
      </c>
      <c r="E156" s="2" t="str">
        <f>VLOOKUP(I156,Feuil1!$A$1:$B$535,2,0)</f>
        <v>57167DLX</v>
      </c>
      <c r="F156" s="15" t="s">
        <v>23</v>
      </c>
      <c r="G156" s="35"/>
      <c r="H156" s="16" t="s">
        <v>138</v>
      </c>
      <c r="I156" s="15">
        <v>57136</v>
      </c>
      <c r="J156" s="17" t="s">
        <v>493</v>
      </c>
      <c r="K156" s="17">
        <v>2018</v>
      </c>
      <c r="L156" s="19">
        <v>196.49706365985472</v>
      </c>
      <c r="M156" s="18">
        <v>204</v>
      </c>
      <c r="N156" s="29">
        <f t="shared" si="4"/>
        <v>234.6</v>
      </c>
    </row>
    <row r="157" spans="2:15" x14ac:dyDescent="0.2">
      <c r="B157" s="12" t="s">
        <v>518</v>
      </c>
      <c r="C157" s="14" t="s">
        <v>489</v>
      </c>
      <c r="D157" s="14" t="s">
        <v>507</v>
      </c>
      <c r="E157" s="2" t="str">
        <f>VLOOKUP(I157,Feuil1!$A$1:$B$535,2,0)</f>
        <v>57167DLX</v>
      </c>
      <c r="F157" s="15" t="s">
        <v>23</v>
      </c>
      <c r="G157" s="35"/>
      <c r="H157" s="16" t="s">
        <v>23</v>
      </c>
      <c r="I157" s="15">
        <v>57167</v>
      </c>
      <c r="J157" s="17" t="s">
        <v>493</v>
      </c>
      <c r="K157" s="17">
        <v>2018</v>
      </c>
      <c r="L157" s="19">
        <v>127.02109038737446</v>
      </c>
      <c r="M157" s="18">
        <v>134</v>
      </c>
      <c r="N157" s="29">
        <f t="shared" si="4"/>
        <v>154.1</v>
      </c>
    </row>
    <row r="158" spans="2:15" x14ac:dyDescent="0.2">
      <c r="B158" s="12" t="s">
        <v>518</v>
      </c>
      <c r="C158" s="14" t="s">
        <v>489</v>
      </c>
      <c r="D158" s="14" t="s">
        <v>507</v>
      </c>
      <c r="E158" s="2" t="str">
        <f>VLOOKUP(I158,Feuil1!$A$1:$B$535,2,0)</f>
        <v>57167DLX</v>
      </c>
      <c r="F158" s="15" t="s">
        <v>23</v>
      </c>
      <c r="G158" s="35"/>
      <c r="H158" s="16" t="s">
        <v>166</v>
      </c>
      <c r="I158" s="15">
        <v>57186</v>
      </c>
      <c r="J158" s="17" t="s">
        <v>493</v>
      </c>
      <c r="K158" s="17">
        <v>2018</v>
      </c>
      <c r="L158" s="19">
        <v>351.8755846032567</v>
      </c>
      <c r="M158" s="18">
        <v>351</v>
      </c>
      <c r="N158" s="29">
        <f t="shared" si="4"/>
        <v>403.65</v>
      </c>
      <c r="O158" s="21"/>
    </row>
    <row r="159" spans="2:15" x14ac:dyDescent="0.2">
      <c r="B159" s="12" t="s">
        <v>518</v>
      </c>
      <c r="C159" s="14" t="s">
        <v>489</v>
      </c>
      <c r="D159" s="14" t="s">
        <v>507</v>
      </c>
      <c r="E159" s="2" t="str">
        <f>VLOOKUP(I159,Feuil1!$A$1:$B$535,2,0)</f>
        <v>57167DLX</v>
      </c>
      <c r="F159" s="15" t="s">
        <v>23</v>
      </c>
      <c r="G159" s="35"/>
      <c r="H159" s="16" t="s">
        <v>245</v>
      </c>
      <c r="I159" s="15">
        <v>57322</v>
      </c>
      <c r="J159" s="17" t="s">
        <v>493</v>
      </c>
      <c r="K159" s="17">
        <v>2018</v>
      </c>
      <c r="L159" s="19">
        <v>194.98232579603112</v>
      </c>
      <c r="M159" s="18">
        <v>195</v>
      </c>
      <c r="N159" s="29">
        <f t="shared" si="4"/>
        <v>224.24999999999997</v>
      </c>
    </row>
    <row r="160" spans="2:15" x14ac:dyDescent="0.2">
      <c r="B160" s="12" t="s">
        <v>518</v>
      </c>
      <c r="C160" s="14" t="s">
        <v>489</v>
      </c>
      <c r="D160" s="14" t="s">
        <v>507</v>
      </c>
      <c r="E160" s="2" t="str">
        <f>VLOOKUP(I160,Feuil1!$A$1:$B$535,2,0)</f>
        <v>57167DLX</v>
      </c>
      <c r="F160" s="15" t="s">
        <v>23</v>
      </c>
      <c r="G160" s="35"/>
      <c r="H160" s="16" t="s">
        <v>323</v>
      </c>
      <c r="I160" s="15">
        <v>57457</v>
      </c>
      <c r="J160" s="17" t="s">
        <v>493</v>
      </c>
      <c r="K160" s="17">
        <v>2018</v>
      </c>
      <c r="L160" s="19">
        <v>67.776871783721361</v>
      </c>
      <c r="M160" s="18">
        <v>64</v>
      </c>
      <c r="N160" s="29">
        <f t="shared" si="4"/>
        <v>73.599999999999994</v>
      </c>
    </row>
    <row r="161" spans="2:15" x14ac:dyDescent="0.2">
      <c r="B161" s="12" t="s">
        <v>518</v>
      </c>
      <c r="C161" s="14" t="s">
        <v>489</v>
      </c>
      <c r="D161" s="14" t="s">
        <v>507</v>
      </c>
      <c r="E161" s="2" t="str">
        <f>VLOOKUP(I161,Feuil1!$A$1:$B$535,2,0)</f>
        <v>57167DLX</v>
      </c>
      <c r="F161" s="15" t="s">
        <v>23</v>
      </c>
      <c r="G161" s="36"/>
      <c r="H161" s="16" t="s">
        <v>402</v>
      </c>
      <c r="I161" s="15">
        <v>57610</v>
      </c>
      <c r="J161" s="17" t="s">
        <v>493</v>
      </c>
      <c r="K161" s="17">
        <v>2018</v>
      </c>
      <c r="L161" s="19">
        <v>114.17727272727264</v>
      </c>
      <c r="M161" s="18">
        <v>97</v>
      </c>
      <c r="N161" s="29">
        <f t="shared" si="4"/>
        <v>111.55</v>
      </c>
    </row>
    <row r="162" spans="2:15" x14ac:dyDescent="0.2">
      <c r="B162" s="12" t="s">
        <v>518</v>
      </c>
      <c r="C162" s="14" t="s">
        <v>489</v>
      </c>
      <c r="D162" s="14" t="s">
        <v>503</v>
      </c>
      <c r="E162" s="2" t="str">
        <f>VLOOKUP(I162,Feuil1!$A$1:$B$535,2,0)</f>
        <v>57171QDL</v>
      </c>
      <c r="F162" s="15" t="s">
        <v>30</v>
      </c>
      <c r="G162" s="34">
        <v>43956</v>
      </c>
      <c r="H162" s="16" t="s">
        <v>55</v>
      </c>
      <c r="I162" s="15">
        <v>57002</v>
      </c>
      <c r="J162" s="17" t="s">
        <v>493</v>
      </c>
      <c r="K162" s="17">
        <v>2018</v>
      </c>
      <c r="L162" s="19">
        <v>30.212998712998711</v>
      </c>
      <c r="M162" s="18">
        <v>30</v>
      </c>
      <c r="N162" s="23">
        <f t="shared" si="4"/>
        <v>34.5</v>
      </c>
    </row>
    <row r="163" spans="2:15" x14ac:dyDescent="0.2">
      <c r="B163" s="12" t="s">
        <v>518</v>
      </c>
      <c r="C163" s="14" t="s">
        <v>489</v>
      </c>
      <c r="D163" s="14" t="s">
        <v>503</v>
      </c>
      <c r="E163" s="2" t="str">
        <f>VLOOKUP(I163,Feuil1!$A$1:$B$535,2,0)</f>
        <v>57171QDL</v>
      </c>
      <c r="F163" s="15" t="s">
        <v>30</v>
      </c>
      <c r="G163" s="35"/>
      <c r="H163" s="16" t="s">
        <v>59</v>
      </c>
      <c r="I163" s="15">
        <v>57009</v>
      </c>
      <c r="J163" s="17" t="s">
        <v>493</v>
      </c>
      <c r="K163" s="17">
        <v>2018</v>
      </c>
      <c r="L163" s="19">
        <v>48.681318681318679</v>
      </c>
      <c r="M163" s="18">
        <v>55</v>
      </c>
      <c r="N163" s="23">
        <f t="shared" si="4"/>
        <v>63.249999999999993</v>
      </c>
    </row>
    <row r="164" spans="2:15" x14ac:dyDescent="0.2">
      <c r="B164" s="12" t="s">
        <v>518</v>
      </c>
      <c r="C164" s="14" t="s">
        <v>489</v>
      </c>
      <c r="D164" s="14" t="s">
        <v>503</v>
      </c>
      <c r="E164" s="2" t="str">
        <f>VLOOKUP(I164,Feuil1!$A$1:$B$535,2,0)</f>
        <v>57171QDL</v>
      </c>
      <c r="F164" s="15" t="s">
        <v>30</v>
      </c>
      <c r="G164" s="35"/>
      <c r="H164" s="16" t="s">
        <v>60</v>
      </c>
      <c r="I164" s="15">
        <v>57010</v>
      </c>
      <c r="J164" s="17" t="s">
        <v>493</v>
      </c>
      <c r="K164" s="17">
        <v>2018</v>
      </c>
      <c r="L164" s="19">
        <v>58.827346143135763</v>
      </c>
      <c r="M164" s="18">
        <v>58</v>
      </c>
      <c r="N164" s="23">
        <f t="shared" si="4"/>
        <v>66.699999999999989</v>
      </c>
    </row>
    <row r="165" spans="2:15" x14ac:dyDescent="0.2">
      <c r="B165" s="12" t="s">
        <v>518</v>
      </c>
      <c r="C165" s="14" t="s">
        <v>489</v>
      </c>
      <c r="D165" s="14" t="s">
        <v>503</v>
      </c>
      <c r="E165" s="2" t="str">
        <f>VLOOKUP(I165,Feuil1!$A$1:$B$535,2,0)</f>
        <v>57171QDL</v>
      </c>
      <c r="F165" s="15" t="s">
        <v>30</v>
      </c>
      <c r="G165" s="35"/>
      <c r="H165" s="16" t="s">
        <v>76</v>
      </c>
      <c r="I165" s="15">
        <v>57040</v>
      </c>
      <c r="J165" s="17" t="s">
        <v>493</v>
      </c>
      <c r="K165" s="17">
        <v>2018</v>
      </c>
      <c r="L165" s="19">
        <v>110.76441611127204</v>
      </c>
      <c r="M165" s="18">
        <v>122</v>
      </c>
      <c r="N165" s="23">
        <f t="shared" si="4"/>
        <v>140.29999999999998</v>
      </c>
    </row>
    <row r="166" spans="2:15" x14ac:dyDescent="0.2">
      <c r="B166" s="12" t="s">
        <v>518</v>
      </c>
      <c r="C166" s="14" t="s">
        <v>489</v>
      </c>
      <c r="D166" s="14" t="s">
        <v>503</v>
      </c>
      <c r="E166" s="2" t="str">
        <f>VLOOKUP(I166,Feuil1!$A$1:$B$535,2,0)</f>
        <v>57171QDL</v>
      </c>
      <c r="F166" s="15" t="s">
        <v>30</v>
      </c>
      <c r="G166" s="35"/>
      <c r="H166" s="16" t="s">
        <v>80</v>
      </c>
      <c r="I166" s="15">
        <v>57045</v>
      </c>
      <c r="J166" s="17" t="s">
        <v>493</v>
      </c>
      <c r="K166" s="17">
        <v>2018</v>
      </c>
      <c r="L166" s="19">
        <v>56</v>
      </c>
      <c r="M166" s="18">
        <v>59</v>
      </c>
      <c r="N166" s="23">
        <f t="shared" si="4"/>
        <v>67.849999999999994</v>
      </c>
    </row>
    <row r="167" spans="2:15" x14ac:dyDescent="0.2">
      <c r="B167" s="12" t="s">
        <v>518</v>
      </c>
      <c r="C167" s="14" t="s">
        <v>489</v>
      </c>
      <c r="D167" s="14" t="s">
        <v>503</v>
      </c>
      <c r="E167" s="2" t="str">
        <f>VLOOKUP(I167,Feuil1!$A$1:$B$535,2,0)</f>
        <v>57171QDL</v>
      </c>
      <c r="F167" s="15" t="s">
        <v>30</v>
      </c>
      <c r="G167" s="35"/>
      <c r="H167" s="16" t="s">
        <v>107</v>
      </c>
      <c r="I167" s="15">
        <v>57084</v>
      </c>
      <c r="J167" s="17" t="s">
        <v>493</v>
      </c>
      <c r="K167" s="17">
        <v>2018</v>
      </c>
      <c r="L167" s="19">
        <v>127.8807127681257</v>
      </c>
      <c r="M167" s="18">
        <v>138</v>
      </c>
      <c r="N167" s="23">
        <f t="shared" si="4"/>
        <v>158.69999999999999</v>
      </c>
    </row>
    <row r="168" spans="2:15" x14ac:dyDescent="0.2">
      <c r="B168" s="12" t="s">
        <v>518</v>
      </c>
      <c r="C168" s="14" t="s">
        <v>489</v>
      </c>
      <c r="D168" s="14" t="s">
        <v>503</v>
      </c>
      <c r="E168" s="2" t="str">
        <f>VLOOKUP(I168,Feuil1!$A$1:$B$535,2,0)</f>
        <v>57171QDL</v>
      </c>
      <c r="F168" s="15" t="s">
        <v>30</v>
      </c>
      <c r="G168" s="35"/>
      <c r="H168" s="16" t="s">
        <v>152</v>
      </c>
      <c r="I168" s="15">
        <v>57158</v>
      </c>
      <c r="J168" s="17" t="s">
        <v>493</v>
      </c>
      <c r="K168" s="17">
        <v>2018</v>
      </c>
      <c r="L168" s="19">
        <v>102</v>
      </c>
      <c r="M168" s="18">
        <v>106</v>
      </c>
      <c r="N168" s="23">
        <f t="shared" si="4"/>
        <v>121.89999999999999</v>
      </c>
    </row>
    <row r="169" spans="2:15" x14ac:dyDescent="0.2">
      <c r="B169" s="12" t="s">
        <v>518</v>
      </c>
      <c r="C169" s="14" t="s">
        <v>489</v>
      </c>
      <c r="D169" s="14" t="s">
        <v>503</v>
      </c>
      <c r="E169" s="2" t="str">
        <f>VLOOKUP(I169,Feuil1!$A$1:$B$535,2,0)</f>
        <v>57171QDL</v>
      </c>
      <c r="F169" s="15" t="s">
        <v>30</v>
      </c>
      <c r="G169" s="35"/>
      <c r="H169" s="16" t="s">
        <v>30</v>
      </c>
      <c r="I169" s="15">
        <v>57171</v>
      </c>
      <c r="J169" s="17" t="s">
        <v>493</v>
      </c>
      <c r="K169" s="17">
        <v>2018</v>
      </c>
      <c r="L169" s="19">
        <v>413</v>
      </c>
      <c r="M169" s="18">
        <v>495</v>
      </c>
      <c r="N169" s="23">
        <f t="shared" si="4"/>
        <v>569.25</v>
      </c>
      <c r="O169" s="21"/>
    </row>
    <row r="170" spans="2:15" x14ac:dyDescent="0.2">
      <c r="B170" s="12" t="s">
        <v>518</v>
      </c>
      <c r="C170" s="14" t="s">
        <v>489</v>
      </c>
      <c r="D170" s="14" t="s">
        <v>503</v>
      </c>
      <c r="E170" s="2" t="str">
        <f>VLOOKUP(I170,Feuil1!$A$1:$B$535,2,0)</f>
        <v>57171QDL</v>
      </c>
      <c r="F170" s="15" t="s">
        <v>30</v>
      </c>
      <c r="G170" s="35"/>
      <c r="H170" s="16" t="s">
        <v>164</v>
      </c>
      <c r="I170" s="15">
        <v>57182</v>
      </c>
      <c r="J170" s="17" t="s">
        <v>493</v>
      </c>
      <c r="K170" s="17">
        <v>2018</v>
      </c>
      <c r="L170" s="19">
        <v>41</v>
      </c>
      <c r="M170" s="18">
        <v>45</v>
      </c>
      <c r="N170" s="23">
        <f t="shared" si="4"/>
        <v>51.749999999999993</v>
      </c>
    </row>
    <row r="171" spans="2:15" x14ac:dyDescent="0.2">
      <c r="B171" s="12" t="s">
        <v>518</v>
      </c>
      <c r="C171" s="14" t="s">
        <v>489</v>
      </c>
      <c r="D171" s="14" t="s">
        <v>503</v>
      </c>
      <c r="E171" s="2" t="str">
        <f>VLOOKUP(I171,Feuil1!$A$1:$B$535,2,0)</f>
        <v>57171QDL</v>
      </c>
      <c r="F171" s="15" t="s">
        <v>30</v>
      </c>
      <c r="G171" s="35"/>
      <c r="H171" s="16" t="s">
        <v>184</v>
      </c>
      <c r="I171" s="15">
        <v>57225</v>
      </c>
      <c r="J171" s="17" t="s">
        <v>493</v>
      </c>
      <c r="K171" s="17">
        <v>2018</v>
      </c>
      <c r="L171" s="19">
        <v>63</v>
      </c>
      <c r="M171" s="18">
        <v>62</v>
      </c>
      <c r="N171" s="23">
        <f t="shared" si="4"/>
        <v>71.3</v>
      </c>
    </row>
    <row r="172" spans="2:15" x14ac:dyDescent="0.2">
      <c r="B172" s="12" t="s">
        <v>518</v>
      </c>
      <c r="C172" s="14" t="s">
        <v>489</v>
      </c>
      <c r="D172" s="14" t="s">
        <v>503</v>
      </c>
      <c r="E172" s="2" t="str">
        <f>VLOOKUP(I172,Feuil1!$A$1:$B$535,2,0)</f>
        <v>57171QDL</v>
      </c>
      <c r="F172" s="15" t="s">
        <v>30</v>
      </c>
      <c r="G172" s="35"/>
      <c r="H172" s="16" t="s">
        <v>185</v>
      </c>
      <c r="I172" s="15">
        <v>57228</v>
      </c>
      <c r="J172" s="17" t="s">
        <v>493</v>
      </c>
      <c r="K172" s="17">
        <v>2018</v>
      </c>
      <c r="L172" s="19">
        <v>59.625</v>
      </c>
      <c r="M172" s="18">
        <v>61</v>
      </c>
      <c r="N172" s="23">
        <f t="shared" si="4"/>
        <v>70.149999999999991</v>
      </c>
    </row>
    <row r="173" spans="2:15" x14ac:dyDescent="0.2">
      <c r="B173" s="12" t="s">
        <v>518</v>
      </c>
      <c r="C173" s="14" t="s">
        <v>489</v>
      </c>
      <c r="D173" s="14" t="s">
        <v>503</v>
      </c>
      <c r="E173" s="2" t="str">
        <f>VLOOKUP(I173,Feuil1!$A$1:$B$535,2,0)</f>
        <v>57166DA0</v>
      </c>
      <c r="F173" s="15" t="s">
        <v>30</v>
      </c>
      <c r="G173" s="35"/>
      <c r="H173" s="16" t="s">
        <v>226</v>
      </c>
      <c r="I173" s="15">
        <v>57292</v>
      </c>
      <c r="J173" s="17" t="s">
        <v>493</v>
      </c>
      <c r="K173" s="17">
        <v>2018</v>
      </c>
      <c r="L173" s="19">
        <v>7</v>
      </c>
      <c r="M173" s="18">
        <v>9</v>
      </c>
      <c r="N173" s="23">
        <f t="shared" si="4"/>
        <v>10.35</v>
      </c>
    </row>
    <row r="174" spans="2:15" x14ac:dyDescent="0.2">
      <c r="B174" s="12" t="s">
        <v>518</v>
      </c>
      <c r="C174" s="14" t="s">
        <v>489</v>
      </c>
      <c r="D174" s="14" t="s">
        <v>503</v>
      </c>
      <c r="E174" s="2" t="str">
        <f>VLOOKUP(I174,Feuil1!$A$1:$B$535,2,0)</f>
        <v>57171QDL</v>
      </c>
      <c r="F174" s="15" t="s">
        <v>30</v>
      </c>
      <c r="G174" s="35"/>
      <c r="H174" s="16" t="s">
        <v>262</v>
      </c>
      <c r="I174" s="15">
        <v>57349</v>
      </c>
      <c r="J174" s="17" t="s">
        <v>493</v>
      </c>
      <c r="K174" s="17">
        <v>2018</v>
      </c>
      <c r="L174" s="19">
        <v>68.6111111111111</v>
      </c>
      <c r="M174" s="18">
        <v>70</v>
      </c>
      <c r="N174" s="23">
        <f t="shared" si="4"/>
        <v>80.5</v>
      </c>
    </row>
    <row r="175" spans="2:15" x14ac:dyDescent="0.2">
      <c r="B175" s="12" t="s">
        <v>518</v>
      </c>
      <c r="C175" s="14" t="s">
        <v>489</v>
      </c>
      <c r="D175" s="14" t="s">
        <v>503</v>
      </c>
      <c r="E175" s="2" t="str">
        <f>VLOOKUP(I175,Feuil1!$A$1:$B$535,2,0)</f>
        <v>57171QDL</v>
      </c>
      <c r="F175" s="15" t="s">
        <v>30</v>
      </c>
      <c r="G175" s="35"/>
      <c r="H175" s="16" t="s">
        <v>265</v>
      </c>
      <c r="I175" s="15">
        <v>57354</v>
      </c>
      <c r="J175" s="17" t="s">
        <v>493</v>
      </c>
      <c r="K175" s="17">
        <v>2018</v>
      </c>
      <c r="L175" s="19">
        <v>50.195141065830718</v>
      </c>
      <c r="M175" s="18">
        <v>54</v>
      </c>
      <c r="N175" s="23">
        <f t="shared" si="4"/>
        <v>62.099999999999994</v>
      </c>
    </row>
    <row r="176" spans="2:15" x14ac:dyDescent="0.2">
      <c r="B176" s="12" t="s">
        <v>518</v>
      </c>
      <c r="C176" s="14" t="s">
        <v>489</v>
      </c>
      <c r="D176" s="14" t="s">
        <v>503</v>
      </c>
      <c r="E176" s="2" t="str">
        <f>VLOOKUP(I176,Feuil1!$A$1:$B$535,2,0)</f>
        <v>57171QDL</v>
      </c>
      <c r="F176" s="15" t="s">
        <v>30</v>
      </c>
      <c r="G176" s="35"/>
      <c r="H176" s="16" t="s">
        <v>278</v>
      </c>
      <c r="I176" s="15">
        <v>57381</v>
      </c>
      <c r="J176" s="17" t="s">
        <v>493</v>
      </c>
      <c r="K176" s="17">
        <v>2018</v>
      </c>
      <c r="L176" s="19">
        <v>105.47142624791533</v>
      </c>
      <c r="M176" s="18">
        <v>110</v>
      </c>
      <c r="N176" s="23">
        <f t="shared" si="4"/>
        <v>126.49999999999999</v>
      </c>
    </row>
    <row r="177" spans="2:14" x14ac:dyDescent="0.2">
      <c r="B177" s="12" t="s">
        <v>518</v>
      </c>
      <c r="C177" s="14" t="s">
        <v>489</v>
      </c>
      <c r="D177" s="14" t="s">
        <v>503</v>
      </c>
      <c r="E177" s="2" t="str">
        <f>VLOOKUP(I177,Feuil1!$A$1:$B$535,2,0)</f>
        <v>57171QDL</v>
      </c>
      <c r="F177" s="15" t="s">
        <v>30</v>
      </c>
      <c r="G177" s="35"/>
      <c r="H177" s="16" t="s">
        <v>286</v>
      </c>
      <c r="I177" s="15">
        <v>57391</v>
      </c>
      <c r="J177" s="17" t="s">
        <v>493</v>
      </c>
      <c r="K177" s="17">
        <v>2018</v>
      </c>
      <c r="L177" s="18">
        <v>32</v>
      </c>
      <c r="M177" s="18">
        <v>36</v>
      </c>
      <c r="N177" s="23">
        <f t="shared" si="4"/>
        <v>41.4</v>
      </c>
    </row>
    <row r="178" spans="2:14" x14ac:dyDescent="0.2">
      <c r="B178" s="12" t="s">
        <v>518</v>
      </c>
      <c r="C178" s="14" t="s">
        <v>489</v>
      </c>
      <c r="D178" s="14" t="s">
        <v>503</v>
      </c>
      <c r="E178" s="2" t="str">
        <f>VLOOKUP(I178,Feuil1!$A$1:$B$535,2,0)</f>
        <v>57171QDL</v>
      </c>
      <c r="F178" s="15" t="s">
        <v>30</v>
      </c>
      <c r="G178" s="35"/>
      <c r="H178" s="16" t="s">
        <v>299</v>
      </c>
      <c r="I178" s="15">
        <v>57406</v>
      </c>
      <c r="J178" s="17" t="s">
        <v>493</v>
      </c>
      <c r="K178" s="17">
        <v>2018</v>
      </c>
      <c r="L178" s="19">
        <v>65</v>
      </c>
      <c r="M178" s="18">
        <v>73</v>
      </c>
      <c r="N178" s="23">
        <f t="shared" si="4"/>
        <v>83.949999999999989</v>
      </c>
    </row>
    <row r="179" spans="2:14" x14ac:dyDescent="0.2">
      <c r="B179" s="12" t="s">
        <v>518</v>
      </c>
      <c r="C179" s="14" t="s">
        <v>489</v>
      </c>
      <c r="D179" s="14" t="s">
        <v>503</v>
      </c>
      <c r="E179" s="2" t="str">
        <f>VLOOKUP(I179,Feuil1!$A$1:$B$535,2,0)</f>
        <v>57171QDL</v>
      </c>
      <c r="F179" s="15" t="s">
        <v>30</v>
      </c>
      <c r="G179" s="35"/>
      <c r="H179" s="16" t="s">
        <v>312</v>
      </c>
      <c r="I179" s="15">
        <v>57436</v>
      </c>
      <c r="J179" s="17" t="s">
        <v>493</v>
      </c>
      <c r="K179" s="17">
        <v>2018</v>
      </c>
      <c r="L179" s="19">
        <v>52.326241134751761</v>
      </c>
      <c r="M179" s="18">
        <v>56</v>
      </c>
      <c r="N179" s="23">
        <f t="shared" si="4"/>
        <v>64.399999999999991</v>
      </c>
    </row>
    <row r="180" spans="2:14" x14ac:dyDescent="0.2">
      <c r="B180" s="12" t="s">
        <v>518</v>
      </c>
      <c r="C180" s="14" t="s">
        <v>489</v>
      </c>
      <c r="D180" s="14" t="s">
        <v>503</v>
      </c>
      <c r="E180" s="2" t="str">
        <f>VLOOKUP(I180,Feuil1!$A$1:$B$535,2,0)</f>
        <v>57171QDL</v>
      </c>
      <c r="F180" s="15" t="s">
        <v>30</v>
      </c>
      <c r="G180" s="35"/>
      <c r="H180" s="16" t="s">
        <v>315</v>
      </c>
      <c r="I180" s="15">
        <v>57440</v>
      </c>
      <c r="J180" s="17" t="s">
        <v>493</v>
      </c>
      <c r="K180" s="17">
        <v>2018</v>
      </c>
      <c r="L180" s="19">
        <v>63.847222222222229</v>
      </c>
      <c r="M180" s="18">
        <v>70</v>
      </c>
      <c r="N180" s="23">
        <f t="shared" si="4"/>
        <v>80.5</v>
      </c>
    </row>
    <row r="181" spans="2:14" x14ac:dyDescent="0.2">
      <c r="B181" s="12" t="s">
        <v>518</v>
      </c>
      <c r="C181" s="14" t="s">
        <v>489</v>
      </c>
      <c r="D181" s="14" t="s">
        <v>503</v>
      </c>
      <c r="E181" s="2" t="str">
        <f>VLOOKUP(I181,Feuil1!$A$1:$B$535,2,0)</f>
        <v>57171QDL</v>
      </c>
      <c r="F181" s="15" t="s">
        <v>30</v>
      </c>
      <c r="G181" s="35"/>
      <c r="H181" s="16" t="s">
        <v>356</v>
      </c>
      <c r="I181" s="15">
        <v>57525</v>
      </c>
      <c r="J181" s="17" t="s">
        <v>493</v>
      </c>
      <c r="K181" s="17">
        <v>2018</v>
      </c>
      <c r="L181" s="19">
        <v>22.74492197542078</v>
      </c>
      <c r="M181" s="18">
        <v>23</v>
      </c>
      <c r="N181" s="23">
        <f t="shared" si="4"/>
        <v>26.45</v>
      </c>
    </row>
    <row r="182" spans="2:14" x14ac:dyDescent="0.2">
      <c r="B182" s="12" t="s">
        <v>518</v>
      </c>
      <c r="C182" s="14" t="s">
        <v>489</v>
      </c>
      <c r="D182" s="14" t="s">
        <v>503</v>
      </c>
      <c r="E182" s="2" t="str">
        <f>VLOOKUP(I182,Feuil1!$A$1:$B$535,2,0)</f>
        <v>57171QDL</v>
      </c>
      <c r="F182" s="15" t="s">
        <v>30</v>
      </c>
      <c r="G182" s="35"/>
      <c r="H182" s="16" t="s">
        <v>372</v>
      </c>
      <c r="I182" s="15">
        <v>57555</v>
      </c>
      <c r="J182" s="17" t="s">
        <v>493</v>
      </c>
      <c r="K182" s="17">
        <v>2018</v>
      </c>
      <c r="L182" s="19">
        <v>47.4</v>
      </c>
      <c r="M182" s="18">
        <v>52</v>
      </c>
      <c r="N182" s="23">
        <f t="shared" si="4"/>
        <v>59.8</v>
      </c>
    </row>
    <row r="183" spans="2:14" x14ac:dyDescent="0.2">
      <c r="B183" s="12" t="s">
        <v>518</v>
      </c>
      <c r="C183" s="14" t="s">
        <v>489</v>
      </c>
      <c r="D183" s="14" t="s">
        <v>503</v>
      </c>
      <c r="E183" s="2" t="str">
        <f>VLOOKUP(I183,Feuil1!$A$1:$B$535,2,0)</f>
        <v>57171QDL</v>
      </c>
      <c r="F183" s="15" t="s">
        <v>30</v>
      </c>
      <c r="G183" s="35"/>
      <c r="H183" s="16" t="s">
        <v>375</v>
      </c>
      <c r="I183" s="15">
        <v>57559</v>
      </c>
      <c r="J183" s="17" t="s">
        <v>493</v>
      </c>
      <c r="K183" s="17">
        <v>2018</v>
      </c>
      <c r="L183" s="19">
        <v>79.992578320131074</v>
      </c>
      <c r="M183" s="18">
        <v>86</v>
      </c>
      <c r="N183" s="23">
        <f t="shared" si="4"/>
        <v>98.899999999999991</v>
      </c>
    </row>
    <row r="184" spans="2:14" x14ac:dyDescent="0.2">
      <c r="B184" s="12" t="s">
        <v>518</v>
      </c>
      <c r="C184" s="14" t="s">
        <v>489</v>
      </c>
      <c r="D184" s="14" t="s">
        <v>503</v>
      </c>
      <c r="E184" s="2" t="str">
        <f>VLOOKUP(I184,Feuil1!$A$1:$B$535,2,0)</f>
        <v>57171QDL</v>
      </c>
      <c r="F184" s="15" t="s">
        <v>30</v>
      </c>
      <c r="G184" s="35"/>
      <c r="H184" s="16" t="s">
        <v>434</v>
      </c>
      <c r="I184" s="15">
        <v>57674</v>
      </c>
      <c r="J184" s="17" t="s">
        <v>493</v>
      </c>
      <c r="K184" s="17">
        <v>2018</v>
      </c>
      <c r="L184" s="19">
        <v>82</v>
      </c>
      <c r="M184" s="18">
        <v>90</v>
      </c>
      <c r="N184" s="23">
        <f t="shared" si="4"/>
        <v>103.49999999999999</v>
      </c>
    </row>
    <row r="185" spans="2:14" x14ac:dyDescent="0.2">
      <c r="B185" s="12" t="s">
        <v>518</v>
      </c>
      <c r="C185" s="14" t="s">
        <v>489</v>
      </c>
      <c r="D185" s="14" t="s">
        <v>503</v>
      </c>
      <c r="E185" s="2" t="str">
        <f>VLOOKUP(I185,Feuil1!$A$1:$B$535,2,0)</f>
        <v>57171QDL</v>
      </c>
      <c r="F185" s="15" t="s">
        <v>30</v>
      </c>
      <c r="G185" s="35"/>
      <c r="H185" s="16" t="s">
        <v>469</v>
      </c>
      <c r="I185" s="15">
        <v>57727</v>
      </c>
      <c r="J185" s="17" t="s">
        <v>493</v>
      </c>
      <c r="K185" s="17">
        <v>2018</v>
      </c>
      <c r="L185" s="19">
        <v>56.487929580434326</v>
      </c>
      <c r="M185" s="18">
        <v>59</v>
      </c>
      <c r="N185" s="23">
        <f t="shared" si="4"/>
        <v>67.849999999999994</v>
      </c>
    </row>
    <row r="186" spans="2:14" x14ac:dyDescent="0.2">
      <c r="B186" s="12" t="s">
        <v>518</v>
      </c>
      <c r="C186" s="14" t="s">
        <v>489</v>
      </c>
      <c r="D186" s="14" t="s">
        <v>503</v>
      </c>
      <c r="E186" s="2" t="str">
        <f>VLOOKUP(I186,Feuil1!$A$1:$B$535,2,0)</f>
        <v>57171QDL</v>
      </c>
      <c r="F186" s="15" t="s">
        <v>30</v>
      </c>
      <c r="G186" s="36"/>
      <c r="H186" s="16" t="s">
        <v>481</v>
      </c>
      <c r="I186" s="15">
        <v>57755</v>
      </c>
      <c r="J186" s="17" t="s">
        <v>493</v>
      </c>
      <c r="K186" s="17">
        <v>2018</v>
      </c>
      <c r="L186" s="19">
        <v>33</v>
      </c>
      <c r="M186" s="18">
        <v>31</v>
      </c>
      <c r="N186" s="23">
        <f t="shared" si="4"/>
        <v>35.65</v>
      </c>
    </row>
    <row r="187" spans="2:14" x14ac:dyDescent="0.2">
      <c r="B187" s="12" t="s">
        <v>518</v>
      </c>
      <c r="C187" s="14" t="s">
        <v>489</v>
      </c>
      <c r="D187" s="14" t="s">
        <v>511</v>
      </c>
      <c r="E187" s="2" t="str">
        <f>VLOOKUP(I187,Feuil1!$A$1:$B$535,2,0)</f>
        <v>57173DSQ</v>
      </c>
      <c r="F187" s="15" t="s">
        <v>26</v>
      </c>
      <c r="G187" s="34">
        <v>43714</v>
      </c>
      <c r="H187" s="16" t="s">
        <v>73</v>
      </c>
      <c r="I187" s="15">
        <v>57035</v>
      </c>
      <c r="J187" s="17" t="s">
        <v>493</v>
      </c>
      <c r="K187" s="17">
        <v>2018</v>
      </c>
      <c r="L187" s="19">
        <v>60.416841810284453</v>
      </c>
      <c r="M187" s="18">
        <v>61</v>
      </c>
      <c r="N187" s="29">
        <f t="shared" si="4"/>
        <v>70.149999999999991</v>
      </c>
    </row>
    <row r="188" spans="2:14" x14ac:dyDescent="0.2">
      <c r="B188" s="12" t="s">
        <v>518</v>
      </c>
      <c r="C188" s="14" t="s">
        <v>489</v>
      </c>
      <c r="D188" s="14" t="s">
        <v>511</v>
      </c>
      <c r="E188" s="2" t="str">
        <f>VLOOKUP(I188,Feuil1!$A$1:$B$535,2,0)</f>
        <v>57173DSQ</v>
      </c>
      <c r="F188" s="15" t="s">
        <v>26</v>
      </c>
      <c r="G188" s="35"/>
      <c r="H188" s="16" t="s">
        <v>79</v>
      </c>
      <c r="I188" s="15">
        <v>57044</v>
      </c>
      <c r="J188" s="17" t="s">
        <v>493</v>
      </c>
      <c r="K188" s="17">
        <v>2018</v>
      </c>
      <c r="L188" s="19">
        <v>55.412710885973759</v>
      </c>
      <c r="M188" s="18">
        <v>59</v>
      </c>
      <c r="N188" s="29">
        <f t="shared" si="4"/>
        <v>67.849999999999994</v>
      </c>
    </row>
    <row r="189" spans="2:14" x14ac:dyDescent="0.2">
      <c r="B189" s="12" t="s">
        <v>518</v>
      </c>
      <c r="C189" s="14" t="s">
        <v>489</v>
      </c>
      <c r="D189" s="14" t="s">
        <v>511</v>
      </c>
      <c r="E189" s="2" t="str">
        <f>VLOOKUP(I189,Feuil1!$A$1:$B$535,2,0)</f>
        <v>57173DSQ</v>
      </c>
      <c r="F189" s="15" t="s">
        <v>26</v>
      </c>
      <c r="G189" s="35"/>
      <c r="H189" s="16" t="s">
        <v>90</v>
      </c>
      <c r="I189" s="15">
        <v>57086</v>
      </c>
      <c r="J189" s="17" t="s">
        <v>493</v>
      </c>
      <c r="K189" s="17">
        <v>2018</v>
      </c>
      <c r="L189" s="19">
        <v>116.82311408398367</v>
      </c>
      <c r="M189" s="18">
        <v>122</v>
      </c>
      <c r="N189" s="29">
        <f t="shared" si="4"/>
        <v>140.29999999999998</v>
      </c>
    </row>
    <row r="190" spans="2:14" x14ac:dyDescent="0.2">
      <c r="B190" s="12" t="s">
        <v>518</v>
      </c>
      <c r="C190" s="14" t="s">
        <v>489</v>
      </c>
      <c r="D190" s="14" t="s">
        <v>511</v>
      </c>
      <c r="E190" s="2" t="str">
        <f>VLOOKUP(I190,Feuil1!$A$1:$B$535,2,0)</f>
        <v>57173DSQ</v>
      </c>
      <c r="F190" s="15" t="s">
        <v>26</v>
      </c>
      <c r="G190" s="35"/>
      <c r="H190" s="16" t="s">
        <v>26</v>
      </c>
      <c r="I190" s="15">
        <v>57173</v>
      </c>
      <c r="J190" s="17" t="s">
        <v>493</v>
      </c>
      <c r="K190" s="17">
        <v>2018</v>
      </c>
      <c r="L190" s="19">
        <v>52.547871089155493</v>
      </c>
      <c r="M190" s="18">
        <v>56</v>
      </c>
      <c r="N190" s="29">
        <f t="shared" si="4"/>
        <v>64.399999999999991</v>
      </c>
    </row>
    <row r="191" spans="2:14" x14ac:dyDescent="0.2">
      <c r="B191" s="12" t="s">
        <v>518</v>
      </c>
      <c r="C191" s="14" t="s">
        <v>489</v>
      </c>
      <c r="D191" s="14" t="s">
        <v>511</v>
      </c>
      <c r="E191" s="2" t="str">
        <f>VLOOKUP(I191,Feuil1!$A$1:$B$535,2,0)</f>
        <v>57173DSQ</v>
      </c>
      <c r="F191" s="15" t="s">
        <v>26</v>
      </c>
      <c r="G191" s="35"/>
      <c r="H191" s="16" t="s">
        <v>195</v>
      </c>
      <c r="I191" s="15">
        <v>57241</v>
      </c>
      <c r="J191" s="17" t="s">
        <v>493</v>
      </c>
      <c r="K191" s="17">
        <v>2018</v>
      </c>
      <c r="L191" s="19">
        <v>90.877192982456123</v>
      </c>
      <c r="M191" s="18">
        <v>94</v>
      </c>
      <c r="N191" s="29">
        <f t="shared" si="4"/>
        <v>108.1</v>
      </c>
    </row>
    <row r="192" spans="2:14" x14ac:dyDescent="0.2">
      <c r="B192" s="12" t="s">
        <v>518</v>
      </c>
      <c r="C192" s="14" t="s">
        <v>489</v>
      </c>
      <c r="D192" s="14" t="s">
        <v>511</v>
      </c>
      <c r="E192" s="2" t="str">
        <f>VLOOKUP(I192,Feuil1!$A$1:$B$535,2,0)</f>
        <v>57173DSQ</v>
      </c>
      <c r="F192" s="15" t="s">
        <v>26</v>
      </c>
      <c r="G192" s="35"/>
      <c r="H192" s="16" t="s">
        <v>213</v>
      </c>
      <c r="I192" s="15">
        <v>57272</v>
      </c>
      <c r="J192" s="17" t="s">
        <v>493</v>
      </c>
      <c r="K192" s="17">
        <v>2018</v>
      </c>
      <c r="L192" s="19">
        <v>57.118327734229247</v>
      </c>
      <c r="M192" s="18">
        <v>65</v>
      </c>
      <c r="N192" s="29">
        <f t="shared" si="4"/>
        <v>74.75</v>
      </c>
    </row>
    <row r="193" spans="2:15" x14ac:dyDescent="0.2">
      <c r="B193" s="12" t="s">
        <v>518</v>
      </c>
      <c r="C193" s="14" t="s">
        <v>489</v>
      </c>
      <c r="D193" s="14" t="s">
        <v>511</v>
      </c>
      <c r="E193" s="2" t="str">
        <f>VLOOKUP(I193,Feuil1!$A$1:$B$535,2,0)</f>
        <v>57173DSQ</v>
      </c>
      <c r="F193" s="15" t="s">
        <v>26</v>
      </c>
      <c r="G193" s="35"/>
      <c r="H193" s="16" t="s">
        <v>279</v>
      </c>
      <c r="I193" s="15">
        <v>57383</v>
      </c>
      <c r="J193" s="17" t="s">
        <v>493</v>
      </c>
      <c r="K193" s="17">
        <v>2018</v>
      </c>
      <c r="L193" s="19">
        <v>93.740107526881687</v>
      </c>
      <c r="M193" s="18">
        <v>109</v>
      </c>
      <c r="N193" s="29">
        <f t="shared" si="4"/>
        <v>125.35</v>
      </c>
    </row>
    <row r="194" spans="2:15" x14ac:dyDescent="0.2">
      <c r="B194" s="12" t="s">
        <v>518</v>
      </c>
      <c r="C194" s="14" t="s">
        <v>489</v>
      </c>
      <c r="D194" s="14" t="s">
        <v>511</v>
      </c>
      <c r="E194" s="2" t="str">
        <f>VLOOKUP(I194,Feuil1!$A$1:$B$535,2,0)</f>
        <v>57173DSQ</v>
      </c>
      <c r="F194" s="15" t="s">
        <v>26</v>
      </c>
      <c r="G194" s="36"/>
      <c r="H194" s="16" t="s">
        <v>386</v>
      </c>
      <c r="I194" s="15">
        <v>57579</v>
      </c>
      <c r="J194" s="17" t="s">
        <v>493</v>
      </c>
      <c r="K194" s="17">
        <v>2018</v>
      </c>
      <c r="L194" s="19">
        <v>449.32223521159602</v>
      </c>
      <c r="M194" s="18">
        <v>494</v>
      </c>
      <c r="N194" s="29">
        <f t="shared" si="4"/>
        <v>568.09999999999991</v>
      </c>
      <c r="O194" s="21"/>
    </row>
    <row r="195" spans="2:15" x14ac:dyDescent="0.2">
      <c r="B195" s="12" t="s">
        <v>518</v>
      </c>
      <c r="C195" s="14" t="s">
        <v>489</v>
      </c>
      <c r="D195" s="14" t="s">
        <v>508</v>
      </c>
      <c r="E195" s="2" t="str">
        <f>VLOOKUP(I195,Feuil1!$A$1:$B$535,2,0)</f>
        <v>57262GRQ</v>
      </c>
      <c r="F195" s="15" t="s">
        <v>24</v>
      </c>
      <c r="G195" s="34">
        <v>43656</v>
      </c>
      <c r="H195" s="16" t="s">
        <v>93</v>
      </c>
      <c r="I195" s="15">
        <v>57063</v>
      </c>
      <c r="J195" s="17" t="s">
        <v>493</v>
      </c>
      <c r="K195" s="17">
        <v>2018</v>
      </c>
      <c r="L195" s="19">
        <v>117.03009646814996</v>
      </c>
      <c r="M195" s="18">
        <v>115</v>
      </c>
      <c r="N195" s="18">
        <f t="shared" si="4"/>
        <v>132.25</v>
      </c>
    </row>
    <row r="196" spans="2:15" x14ac:dyDescent="0.2">
      <c r="B196" s="12" t="s">
        <v>518</v>
      </c>
      <c r="C196" s="14" t="s">
        <v>489</v>
      </c>
      <c r="D196" s="14" t="s">
        <v>508</v>
      </c>
      <c r="E196" s="2" t="str">
        <f>VLOOKUP(I196,Feuil1!$A$1:$B$535,2,0)</f>
        <v>57262GRQ</v>
      </c>
      <c r="F196" s="15" t="s">
        <v>24</v>
      </c>
      <c r="G196" s="35"/>
      <c r="H196" s="16" t="s">
        <v>109</v>
      </c>
      <c r="I196" s="15">
        <v>57088</v>
      </c>
      <c r="J196" s="17" t="s">
        <v>493</v>
      </c>
      <c r="K196" s="17">
        <v>2018</v>
      </c>
      <c r="L196" s="19">
        <v>157.42742138364727</v>
      </c>
      <c r="M196" s="18">
        <v>156</v>
      </c>
      <c r="N196" s="18">
        <f t="shared" si="4"/>
        <v>179.39999999999998</v>
      </c>
    </row>
    <row r="197" spans="2:15" x14ac:dyDescent="0.2">
      <c r="B197" s="12" t="s">
        <v>518</v>
      </c>
      <c r="C197" s="14" t="s">
        <v>489</v>
      </c>
      <c r="D197" s="14" t="s">
        <v>508</v>
      </c>
      <c r="E197" s="2" t="str">
        <f>VLOOKUP(I197,Feuil1!$A$1:$B$535,2,0)</f>
        <v>57262GRQ</v>
      </c>
      <c r="F197" s="15" t="s">
        <v>24</v>
      </c>
      <c r="G197" s="35"/>
      <c r="H197" s="16" t="s">
        <v>172</v>
      </c>
      <c r="I197" s="15">
        <v>57198</v>
      </c>
      <c r="J197" s="17" t="s">
        <v>493</v>
      </c>
      <c r="K197" s="17">
        <v>2018</v>
      </c>
      <c r="L197" s="19">
        <v>80.130606235869706</v>
      </c>
      <c r="M197" s="18">
        <v>99</v>
      </c>
      <c r="N197" s="18">
        <f t="shared" si="4"/>
        <v>113.85</v>
      </c>
    </row>
    <row r="198" spans="2:15" x14ac:dyDescent="0.2">
      <c r="B198" s="12" t="s">
        <v>518</v>
      </c>
      <c r="C198" s="14" t="s">
        <v>489</v>
      </c>
      <c r="D198" s="14" t="s">
        <v>508</v>
      </c>
      <c r="E198" s="2" t="str">
        <f>VLOOKUP(I198,Feuil1!$A$1:$B$535,2,0)</f>
        <v>57262GRQ</v>
      </c>
      <c r="F198" s="15" t="s">
        <v>24</v>
      </c>
      <c r="G198" s="35"/>
      <c r="H198" s="16" t="s">
        <v>194</v>
      </c>
      <c r="I198" s="15">
        <v>57239</v>
      </c>
      <c r="J198" s="17" t="s">
        <v>493</v>
      </c>
      <c r="K198" s="17">
        <v>2018</v>
      </c>
      <c r="L198" s="19">
        <v>173.62393162393161</v>
      </c>
      <c r="M198" s="18">
        <v>162</v>
      </c>
      <c r="N198" s="18">
        <f t="shared" si="4"/>
        <v>186.29999999999998</v>
      </c>
    </row>
    <row r="199" spans="2:15" x14ac:dyDescent="0.2">
      <c r="B199" s="12" t="s">
        <v>518</v>
      </c>
      <c r="C199" s="14" t="s">
        <v>489</v>
      </c>
      <c r="D199" s="14" t="s">
        <v>508</v>
      </c>
      <c r="E199" s="2" t="str">
        <f>VLOOKUP(I199,Feuil1!$A$1:$B$535,2,0)</f>
        <v>57262GRQ</v>
      </c>
      <c r="F199" s="15" t="s">
        <v>24</v>
      </c>
      <c r="G199" s="35"/>
      <c r="H199" s="16" t="s">
        <v>24</v>
      </c>
      <c r="I199" s="15">
        <v>57262</v>
      </c>
      <c r="J199" s="17" t="s">
        <v>493</v>
      </c>
      <c r="K199" s="17">
        <v>2018</v>
      </c>
      <c r="L199" s="19">
        <v>287.87995297055102</v>
      </c>
      <c r="M199" s="18">
        <v>321</v>
      </c>
      <c r="N199" s="18">
        <f t="shared" si="4"/>
        <v>369.15</v>
      </c>
    </row>
    <row r="200" spans="2:15" x14ac:dyDescent="0.2">
      <c r="B200" s="12" t="s">
        <v>518</v>
      </c>
      <c r="C200" s="14" t="s">
        <v>489</v>
      </c>
      <c r="D200" s="14" t="s">
        <v>508</v>
      </c>
      <c r="E200" s="2" t="str">
        <f>VLOOKUP(I200,Feuil1!$A$1:$B$535,2,0)</f>
        <v>57262GRQ</v>
      </c>
      <c r="F200" s="15" t="s">
        <v>24</v>
      </c>
      <c r="G200" s="36"/>
      <c r="H200" s="16" t="s">
        <v>215</v>
      </c>
      <c r="I200" s="15">
        <v>57275</v>
      </c>
      <c r="J200" s="17" t="s">
        <v>493</v>
      </c>
      <c r="K200" s="17">
        <v>2018</v>
      </c>
      <c r="L200" s="19">
        <v>422.9318858503953</v>
      </c>
      <c r="M200" s="18">
        <v>414</v>
      </c>
      <c r="N200" s="18">
        <f t="shared" ref="N200:N263" si="5">M200*1.15</f>
        <v>476.09999999999997</v>
      </c>
      <c r="O200" s="21"/>
    </row>
    <row r="201" spans="2:15" x14ac:dyDescent="0.2">
      <c r="B201" s="12" t="s">
        <v>518</v>
      </c>
      <c r="C201" s="14" t="s">
        <v>489</v>
      </c>
      <c r="D201" s="14" t="s">
        <v>506</v>
      </c>
      <c r="E201" s="2" t="str">
        <f>VLOOKUP(I201,Feuil1!$A$1:$B$535,2,0)</f>
        <v>57269GEK</v>
      </c>
      <c r="F201" s="15" t="s">
        <v>20</v>
      </c>
      <c r="G201" s="34">
        <v>43983</v>
      </c>
      <c r="H201" s="16" t="s">
        <v>97</v>
      </c>
      <c r="I201" s="15">
        <v>57067</v>
      </c>
      <c r="J201" s="17" t="s">
        <v>493</v>
      </c>
      <c r="K201" s="17">
        <v>2018</v>
      </c>
      <c r="L201" s="19">
        <v>1061.6917301210549</v>
      </c>
      <c r="M201" s="18">
        <v>1048</v>
      </c>
      <c r="N201" s="29">
        <f t="shared" si="5"/>
        <v>1205.1999999999998</v>
      </c>
    </row>
    <row r="202" spans="2:15" x14ac:dyDescent="0.2">
      <c r="B202" s="12" t="s">
        <v>518</v>
      </c>
      <c r="C202" s="14" t="s">
        <v>489</v>
      </c>
      <c r="D202" s="14" t="s">
        <v>506</v>
      </c>
      <c r="E202" s="2" t="str">
        <f>VLOOKUP(I202,Feuil1!$A$1:$B$535,2,0)</f>
        <v>57269GEK</v>
      </c>
      <c r="F202" s="15" t="s">
        <v>20</v>
      </c>
      <c r="G202" s="35"/>
      <c r="H202" s="16" t="s">
        <v>116</v>
      </c>
      <c r="I202" s="15">
        <v>57102</v>
      </c>
      <c r="J202" s="17" t="s">
        <v>493</v>
      </c>
      <c r="K202" s="17">
        <v>2018</v>
      </c>
      <c r="L202" s="19">
        <v>1236.8266094410624</v>
      </c>
      <c r="M202" s="18">
        <v>1215</v>
      </c>
      <c r="N202" s="29">
        <f t="shared" si="5"/>
        <v>1397.25</v>
      </c>
    </row>
    <row r="203" spans="2:15" x14ac:dyDescent="0.2">
      <c r="B203" s="12" t="s">
        <v>518</v>
      </c>
      <c r="C203" s="14" t="s">
        <v>489</v>
      </c>
      <c r="D203" s="14" t="s">
        <v>506</v>
      </c>
      <c r="E203" s="2" t="str">
        <f>VLOOKUP(I203,Feuil1!$A$1:$B$535,2,0)</f>
        <v>57269GEK</v>
      </c>
      <c r="F203" s="15" t="s">
        <v>20</v>
      </c>
      <c r="G203" s="35"/>
      <c r="H203" s="16" t="s">
        <v>20</v>
      </c>
      <c r="I203" s="15">
        <v>57269</v>
      </c>
      <c r="J203" s="17" t="s">
        <v>493</v>
      </c>
      <c r="K203" s="17">
        <v>2018</v>
      </c>
      <c r="L203" s="19">
        <v>2984.9252809966233</v>
      </c>
      <c r="M203" s="18">
        <v>3008</v>
      </c>
      <c r="N203" s="29">
        <f t="shared" si="5"/>
        <v>3459.2</v>
      </c>
      <c r="O203" s="21"/>
    </row>
    <row r="204" spans="2:15" x14ac:dyDescent="0.2">
      <c r="B204" s="12" t="s">
        <v>518</v>
      </c>
      <c r="C204" s="14" t="s">
        <v>489</v>
      </c>
      <c r="D204" s="14" t="s">
        <v>506</v>
      </c>
      <c r="E204" s="2" t="str">
        <f>VLOOKUP(I204,Feuil1!$A$1:$B$535,2,0)</f>
        <v>57269GEK</v>
      </c>
      <c r="F204" s="15" t="s">
        <v>20</v>
      </c>
      <c r="G204" s="35"/>
      <c r="H204" s="16" t="s">
        <v>396</v>
      </c>
      <c r="I204" s="15">
        <v>57602</v>
      </c>
      <c r="J204" s="17" t="s">
        <v>493</v>
      </c>
      <c r="K204" s="17">
        <v>2018</v>
      </c>
      <c r="L204" s="19">
        <v>817.10086973699663</v>
      </c>
      <c r="M204" s="18">
        <v>774</v>
      </c>
      <c r="N204" s="29">
        <f t="shared" si="5"/>
        <v>890.09999999999991</v>
      </c>
    </row>
    <row r="205" spans="2:15" x14ac:dyDescent="0.2">
      <c r="B205" s="12" t="s">
        <v>518</v>
      </c>
      <c r="C205" s="14" t="s">
        <v>489</v>
      </c>
      <c r="D205" s="14" t="s">
        <v>506</v>
      </c>
      <c r="E205" s="2" t="str">
        <f>VLOOKUP(I205,Feuil1!$A$1:$B$535,2,0)</f>
        <v>57269GEK</v>
      </c>
      <c r="F205" s="15" t="s">
        <v>20</v>
      </c>
      <c r="G205" s="36"/>
      <c r="H205" s="16" t="s">
        <v>426</v>
      </c>
      <c r="I205" s="15">
        <v>57767</v>
      </c>
      <c r="J205" s="17" t="s">
        <v>493</v>
      </c>
      <c r="K205" s="17">
        <v>2018</v>
      </c>
      <c r="L205" s="18">
        <v>390.11235746751544</v>
      </c>
      <c r="M205" s="18">
        <v>394</v>
      </c>
      <c r="N205" s="29">
        <f t="shared" si="5"/>
        <v>453.09999999999997</v>
      </c>
    </row>
    <row r="206" spans="2:15" x14ac:dyDescent="0.2">
      <c r="B206" s="12" t="s">
        <v>518</v>
      </c>
      <c r="C206" s="14" t="s">
        <v>489</v>
      </c>
      <c r="D206" s="14" t="s">
        <v>506</v>
      </c>
      <c r="E206" s="2" t="str">
        <f>VLOOKUP(I206,Feuil1!$A$1:$B$535,2,0)</f>
        <v>57358KEK</v>
      </c>
      <c r="F206" s="15" t="s">
        <v>21</v>
      </c>
      <c r="G206" s="34">
        <v>43795</v>
      </c>
      <c r="H206" s="16" t="s">
        <v>54</v>
      </c>
      <c r="I206" s="15">
        <v>57001</v>
      </c>
      <c r="J206" s="17" t="s">
        <v>492</v>
      </c>
      <c r="K206" s="17">
        <v>2017</v>
      </c>
      <c r="L206" s="19">
        <v>144.28909774436076</v>
      </c>
      <c r="M206" s="18">
        <v>145</v>
      </c>
      <c r="N206" s="18">
        <f t="shared" si="5"/>
        <v>166.75</v>
      </c>
    </row>
    <row r="207" spans="2:15" x14ac:dyDescent="0.2">
      <c r="B207" s="12" t="s">
        <v>518</v>
      </c>
      <c r="C207" s="14" t="s">
        <v>489</v>
      </c>
      <c r="D207" s="14" t="s">
        <v>506</v>
      </c>
      <c r="E207" s="2" t="str">
        <f>VLOOKUP(I207,Feuil1!$A$1:$B$535,2,0)</f>
        <v>57358KEK</v>
      </c>
      <c r="F207" s="15" t="s">
        <v>21</v>
      </c>
      <c r="G207" s="35"/>
      <c r="H207" s="16" t="s">
        <v>99</v>
      </c>
      <c r="I207" s="15">
        <v>57072</v>
      </c>
      <c r="J207" s="17" t="s">
        <v>492</v>
      </c>
      <c r="K207" s="17">
        <v>2017</v>
      </c>
      <c r="L207" s="19">
        <v>266.89353312302853</v>
      </c>
      <c r="M207" s="18">
        <v>255</v>
      </c>
      <c r="N207" s="18">
        <f t="shared" si="5"/>
        <v>293.25</v>
      </c>
    </row>
    <row r="208" spans="2:15" x14ac:dyDescent="0.2">
      <c r="B208" s="12" t="s">
        <v>518</v>
      </c>
      <c r="C208" s="14" t="s">
        <v>489</v>
      </c>
      <c r="D208" s="14" t="s">
        <v>506</v>
      </c>
      <c r="E208" s="2" t="str">
        <f>VLOOKUP(I208,Feuil1!$A$1:$B$535,2,0)</f>
        <v>57358KEK</v>
      </c>
      <c r="F208" s="15" t="s">
        <v>21</v>
      </c>
      <c r="G208" s="35"/>
      <c r="H208" s="16" t="s">
        <v>127</v>
      </c>
      <c r="I208" s="15">
        <v>57117</v>
      </c>
      <c r="J208" s="17" t="s">
        <v>492</v>
      </c>
      <c r="K208" s="17">
        <v>2017</v>
      </c>
      <c r="L208" s="19">
        <v>220</v>
      </c>
      <c r="M208" s="18">
        <v>209</v>
      </c>
      <c r="N208" s="18">
        <f t="shared" si="5"/>
        <v>240.35</v>
      </c>
    </row>
    <row r="209" spans="2:15" x14ac:dyDescent="0.2">
      <c r="B209" s="12" t="s">
        <v>518</v>
      </c>
      <c r="C209" s="14" t="s">
        <v>489</v>
      </c>
      <c r="D209" s="14" t="s">
        <v>506</v>
      </c>
      <c r="E209" s="2" t="str">
        <f>VLOOKUP(I209,Feuil1!$A$1:$B$535,2,0)</f>
        <v>57358KEK</v>
      </c>
      <c r="F209" s="15" t="s">
        <v>21</v>
      </c>
      <c r="G209" s="35"/>
      <c r="H209" s="16" t="s">
        <v>128</v>
      </c>
      <c r="I209" s="15">
        <v>57118</v>
      </c>
      <c r="J209" s="17" t="s">
        <v>492</v>
      </c>
      <c r="K209" s="17">
        <v>2017</v>
      </c>
      <c r="L209" s="19">
        <v>78.503968253968239</v>
      </c>
      <c r="M209" s="18">
        <v>76</v>
      </c>
      <c r="N209" s="18">
        <f t="shared" si="5"/>
        <v>87.399999999999991</v>
      </c>
    </row>
    <row r="210" spans="2:15" x14ac:dyDescent="0.2">
      <c r="B210" s="12" t="s">
        <v>518</v>
      </c>
      <c r="C210" s="14" t="s">
        <v>489</v>
      </c>
      <c r="D210" s="14" t="s">
        <v>506</v>
      </c>
      <c r="E210" s="2" t="str">
        <f>VLOOKUP(I210,Feuil1!$A$1:$B$535,2,0)</f>
        <v>57358KEK</v>
      </c>
      <c r="F210" s="15" t="s">
        <v>21</v>
      </c>
      <c r="G210" s="35"/>
      <c r="H210" s="16" t="s">
        <v>161</v>
      </c>
      <c r="I210" s="15">
        <v>57179</v>
      </c>
      <c r="J210" s="17" t="s">
        <v>492</v>
      </c>
      <c r="K210" s="17">
        <v>2017</v>
      </c>
      <c r="L210" s="19">
        <v>686.00367176896168</v>
      </c>
      <c r="M210" s="18">
        <v>695</v>
      </c>
      <c r="N210" s="18">
        <f t="shared" si="5"/>
        <v>799.24999999999989</v>
      </c>
    </row>
    <row r="211" spans="2:15" x14ac:dyDescent="0.2">
      <c r="B211" s="12" t="s">
        <v>518</v>
      </c>
      <c r="C211" s="14" t="s">
        <v>489</v>
      </c>
      <c r="D211" s="14" t="s">
        <v>506</v>
      </c>
      <c r="E211" s="2" t="str">
        <f>VLOOKUP(I211,Feuil1!$A$1:$B$535,2,0)</f>
        <v>57358KEK</v>
      </c>
      <c r="F211" s="15" t="s">
        <v>21</v>
      </c>
      <c r="G211" s="35"/>
      <c r="H211" s="16" t="s">
        <v>252</v>
      </c>
      <c r="I211" s="15">
        <v>57331</v>
      </c>
      <c r="J211" s="17" t="s">
        <v>492</v>
      </c>
      <c r="K211" s="17">
        <v>2017</v>
      </c>
      <c r="L211" s="19">
        <v>209.67904547414875</v>
      </c>
      <c r="M211" s="18">
        <v>221</v>
      </c>
      <c r="N211" s="18">
        <f t="shared" si="5"/>
        <v>254.14999999999998</v>
      </c>
    </row>
    <row r="212" spans="2:15" x14ac:dyDescent="0.2">
      <c r="B212" s="12" t="s">
        <v>518</v>
      </c>
      <c r="C212" s="14" t="s">
        <v>489</v>
      </c>
      <c r="D212" s="14" t="s">
        <v>506</v>
      </c>
      <c r="E212" s="2" t="str">
        <f>VLOOKUP(I212,Feuil1!$A$1:$B$535,2,0)</f>
        <v>57358KEK</v>
      </c>
      <c r="F212" s="15" t="s">
        <v>21</v>
      </c>
      <c r="G212" s="35"/>
      <c r="H212" s="16" t="s">
        <v>260</v>
      </c>
      <c r="I212" s="15">
        <v>57345</v>
      </c>
      <c r="J212" s="17" t="s">
        <v>492</v>
      </c>
      <c r="K212" s="17">
        <v>2017</v>
      </c>
      <c r="L212" s="19">
        <v>148.18985016252267</v>
      </c>
      <c r="M212" s="18">
        <v>152</v>
      </c>
      <c r="N212" s="18">
        <f t="shared" si="5"/>
        <v>174.79999999999998</v>
      </c>
    </row>
    <row r="213" spans="2:15" x14ac:dyDescent="0.2">
      <c r="B213" s="12" t="s">
        <v>518</v>
      </c>
      <c r="C213" s="14" t="s">
        <v>489</v>
      </c>
      <c r="D213" s="14" t="s">
        <v>506</v>
      </c>
      <c r="E213" s="2" t="str">
        <f>VLOOKUP(I213,Feuil1!$A$1:$B$535,2,0)</f>
        <v>57358KEK</v>
      </c>
      <c r="F213" s="15" t="s">
        <v>21</v>
      </c>
      <c r="G213" s="35"/>
      <c r="H213" s="16" t="s">
        <v>21</v>
      </c>
      <c r="I213" s="15">
        <v>57358</v>
      </c>
      <c r="J213" s="17" t="s">
        <v>492</v>
      </c>
      <c r="K213" s="17">
        <v>2017</v>
      </c>
      <c r="L213" s="19">
        <v>448.35845124086205</v>
      </c>
      <c r="M213" s="18">
        <v>513</v>
      </c>
      <c r="N213" s="18">
        <f t="shared" si="5"/>
        <v>589.94999999999993</v>
      </c>
    </row>
    <row r="214" spans="2:15" x14ac:dyDescent="0.2">
      <c r="B214" s="12" t="s">
        <v>518</v>
      </c>
      <c r="C214" s="14" t="s">
        <v>489</v>
      </c>
      <c r="D214" s="14" t="s">
        <v>506</v>
      </c>
      <c r="E214" s="2" t="str">
        <f>VLOOKUP(I214,Feuil1!$A$1:$B$535,2,0)</f>
        <v>57358KEK</v>
      </c>
      <c r="F214" s="15" t="s">
        <v>21</v>
      </c>
      <c r="G214" s="35"/>
      <c r="H214" s="16" t="s">
        <v>268</v>
      </c>
      <c r="I214" s="15">
        <v>57359</v>
      </c>
      <c r="J214" s="17" t="s">
        <v>492</v>
      </c>
      <c r="K214" s="17">
        <v>2017</v>
      </c>
      <c r="L214" s="19">
        <v>71.877755055669184</v>
      </c>
      <c r="M214" s="18">
        <v>77</v>
      </c>
      <c r="N214" s="18">
        <f t="shared" si="5"/>
        <v>88.55</v>
      </c>
    </row>
    <row r="215" spans="2:15" x14ac:dyDescent="0.2">
      <c r="B215" s="12" t="s">
        <v>518</v>
      </c>
      <c r="C215" s="14" t="s">
        <v>489</v>
      </c>
      <c r="D215" s="14" t="s">
        <v>506</v>
      </c>
      <c r="E215" s="2" t="str">
        <f>VLOOKUP(I215,Feuil1!$A$1:$B$535,2,0)</f>
        <v>57358KEK</v>
      </c>
      <c r="F215" s="15" t="s">
        <v>21</v>
      </c>
      <c r="G215" s="35"/>
      <c r="H215" s="16" t="s">
        <v>274</v>
      </c>
      <c r="I215" s="15">
        <v>57367</v>
      </c>
      <c r="J215" s="17" t="s">
        <v>492</v>
      </c>
      <c r="K215" s="17">
        <v>2017</v>
      </c>
      <c r="L215" s="19">
        <v>104.00298759001116</v>
      </c>
      <c r="M215" s="18">
        <v>112</v>
      </c>
      <c r="N215" s="18">
        <f t="shared" si="5"/>
        <v>128.79999999999998</v>
      </c>
    </row>
    <row r="216" spans="2:15" x14ac:dyDescent="0.2">
      <c r="B216" s="12" t="s">
        <v>518</v>
      </c>
      <c r="C216" s="14" t="s">
        <v>489</v>
      </c>
      <c r="D216" s="14" t="s">
        <v>506</v>
      </c>
      <c r="E216" s="2" t="str">
        <f>VLOOKUP(I216,Feuil1!$A$1:$B$535,2,0)</f>
        <v>57358KEK</v>
      </c>
      <c r="F216" s="15" t="s">
        <v>21</v>
      </c>
      <c r="G216" s="35"/>
      <c r="H216" s="16" t="s">
        <v>308</v>
      </c>
      <c r="I216" s="15">
        <v>57426</v>
      </c>
      <c r="J216" s="17" t="s">
        <v>492</v>
      </c>
      <c r="K216" s="17">
        <v>2017</v>
      </c>
      <c r="L216" s="19">
        <v>336.32108940300327</v>
      </c>
      <c r="M216" s="18">
        <v>366</v>
      </c>
      <c r="N216" s="18">
        <f t="shared" si="5"/>
        <v>420.9</v>
      </c>
    </row>
    <row r="217" spans="2:15" x14ac:dyDescent="0.2">
      <c r="B217" s="12" t="s">
        <v>518</v>
      </c>
      <c r="C217" s="14" t="s">
        <v>489</v>
      </c>
      <c r="D217" s="14" t="s">
        <v>506</v>
      </c>
      <c r="E217" s="2" t="str">
        <f>VLOOKUP(I217,Feuil1!$A$1:$B$535,2,0)</f>
        <v>57358KEK</v>
      </c>
      <c r="F217" s="15" t="s">
        <v>21</v>
      </c>
      <c r="G217" s="35"/>
      <c r="H217" s="16" t="s">
        <v>325</v>
      </c>
      <c r="I217" s="15">
        <v>57464</v>
      </c>
      <c r="J217" s="17" t="s">
        <v>492</v>
      </c>
      <c r="K217" s="17">
        <v>2017</v>
      </c>
      <c r="L217" s="19">
        <v>315.47884057971061</v>
      </c>
      <c r="M217" s="18">
        <v>333</v>
      </c>
      <c r="N217" s="18">
        <f t="shared" si="5"/>
        <v>382.95</v>
      </c>
    </row>
    <row r="218" spans="2:15" x14ac:dyDescent="0.2">
      <c r="B218" s="12" t="s">
        <v>518</v>
      </c>
      <c r="C218" s="14" t="s">
        <v>489</v>
      </c>
      <c r="D218" s="14" t="s">
        <v>506</v>
      </c>
      <c r="E218" s="2" t="str">
        <f>VLOOKUP(I218,Feuil1!$A$1:$B$535,2,0)</f>
        <v>57358KEK</v>
      </c>
      <c r="F218" s="15" t="s">
        <v>21</v>
      </c>
      <c r="G218" s="35"/>
      <c r="H218" s="16" t="s">
        <v>326</v>
      </c>
      <c r="I218" s="15">
        <v>57465</v>
      </c>
      <c r="J218" s="17" t="s">
        <v>492</v>
      </c>
      <c r="K218" s="17">
        <v>2017</v>
      </c>
      <c r="L218" s="19">
        <v>748.58748228559557</v>
      </c>
      <c r="M218" s="18">
        <v>773</v>
      </c>
      <c r="N218" s="18">
        <f t="shared" si="5"/>
        <v>888.94999999999993</v>
      </c>
      <c r="O218" s="21"/>
    </row>
    <row r="219" spans="2:15" x14ac:dyDescent="0.2">
      <c r="B219" s="12" t="s">
        <v>518</v>
      </c>
      <c r="C219" s="14" t="s">
        <v>489</v>
      </c>
      <c r="D219" s="14" t="s">
        <v>506</v>
      </c>
      <c r="E219" s="2" t="str">
        <f>VLOOKUP(I219,Feuil1!$A$1:$B$535,2,0)</f>
        <v>57358KEK</v>
      </c>
      <c r="F219" s="15" t="s">
        <v>21</v>
      </c>
      <c r="G219" s="35"/>
      <c r="H219" s="16" t="s">
        <v>334</v>
      </c>
      <c r="I219" s="15">
        <v>57476</v>
      </c>
      <c r="J219" s="17" t="s">
        <v>492</v>
      </c>
      <c r="K219" s="17">
        <v>2017</v>
      </c>
      <c r="L219" s="19">
        <v>149</v>
      </c>
      <c r="M219" s="18">
        <v>176</v>
      </c>
      <c r="N219" s="18">
        <f t="shared" si="5"/>
        <v>202.39999999999998</v>
      </c>
    </row>
    <row r="220" spans="2:15" x14ac:dyDescent="0.2">
      <c r="B220" s="12" t="s">
        <v>518</v>
      </c>
      <c r="C220" s="14" t="s">
        <v>489</v>
      </c>
      <c r="D220" s="14" t="s">
        <v>506</v>
      </c>
      <c r="E220" s="2" t="str">
        <f>VLOOKUP(I220,Feuil1!$A$1:$B$535,2,0)</f>
        <v>57358KEK</v>
      </c>
      <c r="F220" s="15" t="s">
        <v>21</v>
      </c>
      <c r="G220" s="35"/>
      <c r="H220" s="16" t="s">
        <v>451</v>
      </c>
      <c r="I220" s="15">
        <v>57704</v>
      </c>
      <c r="J220" s="17" t="s">
        <v>492</v>
      </c>
      <c r="K220" s="17">
        <v>2017</v>
      </c>
      <c r="L220" s="19">
        <v>280.09025877792982</v>
      </c>
      <c r="M220" s="18">
        <v>299</v>
      </c>
      <c r="N220" s="18">
        <f t="shared" si="5"/>
        <v>343.84999999999997</v>
      </c>
    </row>
    <row r="221" spans="2:15" x14ac:dyDescent="0.2">
      <c r="B221" s="12" t="s">
        <v>518</v>
      </c>
      <c r="C221" s="14" t="s">
        <v>489</v>
      </c>
      <c r="D221" s="14" t="s">
        <v>506</v>
      </c>
      <c r="E221" s="2" t="str">
        <f>VLOOKUP(I221,Feuil1!$A$1:$B$535,2,0)</f>
        <v>57358KEK</v>
      </c>
      <c r="F221" s="15" t="s">
        <v>21</v>
      </c>
      <c r="G221" s="36"/>
      <c r="H221" s="16" t="s">
        <v>472</v>
      </c>
      <c r="I221" s="15">
        <v>57733</v>
      </c>
      <c r="J221" s="17" t="s">
        <v>492</v>
      </c>
      <c r="K221" s="17">
        <v>2017</v>
      </c>
      <c r="L221" s="19">
        <v>566.37816540965059</v>
      </c>
      <c r="M221" s="18">
        <v>592</v>
      </c>
      <c r="N221" s="18">
        <f t="shared" si="5"/>
        <v>680.8</v>
      </c>
    </row>
    <row r="222" spans="2:15" x14ac:dyDescent="0.2">
      <c r="B222" s="12" t="s">
        <v>518</v>
      </c>
      <c r="C222" s="14" t="s">
        <v>489</v>
      </c>
      <c r="D222" s="14" t="s">
        <v>506</v>
      </c>
      <c r="E222" s="2" t="str">
        <f>VLOOKUP(I222,Feuil1!$A$1:$B$535,2,0)</f>
        <v>57370HKM</v>
      </c>
      <c r="F222" s="15" t="s">
        <v>275</v>
      </c>
      <c r="G222" s="34">
        <v>43805</v>
      </c>
      <c r="H222" s="16" t="s">
        <v>170</v>
      </c>
      <c r="I222" s="15">
        <v>57191</v>
      </c>
      <c r="J222" s="17" t="s">
        <v>493</v>
      </c>
      <c r="K222" s="17">
        <v>2018</v>
      </c>
      <c r="L222" s="19">
        <v>278</v>
      </c>
      <c r="M222" s="18">
        <v>282</v>
      </c>
      <c r="N222" s="29">
        <f t="shared" si="5"/>
        <v>324.29999999999995</v>
      </c>
    </row>
    <row r="223" spans="2:15" x14ac:dyDescent="0.2">
      <c r="B223" s="12" t="s">
        <v>518</v>
      </c>
      <c r="C223" s="14" t="s">
        <v>489</v>
      </c>
      <c r="D223" s="14" t="s">
        <v>506</v>
      </c>
      <c r="E223" s="2" t="str">
        <f>VLOOKUP(I223,Feuil1!$A$1:$B$535,2,0)</f>
        <v>57370HKM</v>
      </c>
      <c r="F223" s="15" t="s">
        <v>275</v>
      </c>
      <c r="G223" s="35"/>
      <c r="H223" s="16" t="s">
        <v>275</v>
      </c>
      <c r="I223" s="15">
        <v>57370</v>
      </c>
      <c r="J223" s="17" t="s">
        <v>493</v>
      </c>
      <c r="K223" s="17">
        <v>2018</v>
      </c>
      <c r="L223" s="19">
        <v>915</v>
      </c>
      <c r="M223" s="18">
        <v>962</v>
      </c>
      <c r="N223" s="29">
        <f t="shared" si="5"/>
        <v>1106.3</v>
      </c>
      <c r="O223" s="21"/>
    </row>
    <row r="224" spans="2:15" x14ac:dyDescent="0.2">
      <c r="B224" s="12" t="s">
        <v>518</v>
      </c>
      <c r="C224" s="14" t="s">
        <v>489</v>
      </c>
      <c r="D224" s="14" t="s">
        <v>506</v>
      </c>
      <c r="E224" s="2" t="str">
        <f>VLOOKUP(I224,Feuil1!$A$1:$B$535,2,0)</f>
        <v>57370HKM</v>
      </c>
      <c r="F224" s="15" t="s">
        <v>275</v>
      </c>
      <c r="G224" s="35"/>
      <c r="H224" s="16" t="s">
        <v>313</v>
      </c>
      <c r="I224" s="15">
        <v>57437</v>
      </c>
      <c r="J224" s="17" t="s">
        <v>493</v>
      </c>
      <c r="K224" s="17">
        <v>2018</v>
      </c>
      <c r="L224" s="19">
        <v>248</v>
      </c>
      <c r="M224" s="18">
        <v>262</v>
      </c>
      <c r="N224" s="29">
        <f t="shared" si="5"/>
        <v>301.29999999999995</v>
      </c>
    </row>
    <row r="225" spans="2:15" x14ac:dyDescent="0.2">
      <c r="B225" s="12" t="s">
        <v>518</v>
      </c>
      <c r="C225" s="14" t="s">
        <v>489</v>
      </c>
      <c r="D225" s="14" t="s">
        <v>506</v>
      </c>
      <c r="E225" s="2" t="str">
        <f>VLOOKUP(I225,Feuil1!$A$1:$B$535,2,0)</f>
        <v>57370HKM</v>
      </c>
      <c r="F225" s="15" t="s">
        <v>275</v>
      </c>
      <c r="G225" s="35"/>
      <c r="H225" s="16" t="s">
        <v>361</v>
      </c>
      <c r="I225" s="15">
        <v>57531</v>
      </c>
      <c r="J225" s="17" t="s">
        <v>493</v>
      </c>
      <c r="K225" s="17">
        <v>2018</v>
      </c>
      <c r="L225" s="19">
        <v>310.74271071701003</v>
      </c>
      <c r="M225" s="18">
        <v>306</v>
      </c>
      <c r="N225" s="29">
        <f t="shared" si="5"/>
        <v>351.9</v>
      </c>
    </row>
    <row r="226" spans="2:15" x14ac:dyDescent="0.2">
      <c r="B226" s="12" t="s">
        <v>518</v>
      </c>
      <c r="C226" s="14" t="s">
        <v>489</v>
      </c>
      <c r="D226" s="14" t="s">
        <v>506</v>
      </c>
      <c r="E226" s="2" t="str">
        <f>VLOOKUP(I226,Feuil1!$A$1:$B$535,2,0)</f>
        <v>57370HKM</v>
      </c>
      <c r="F226" s="15" t="s">
        <v>275</v>
      </c>
      <c r="G226" s="36"/>
      <c r="H226" s="16" t="s">
        <v>444</v>
      </c>
      <c r="I226" s="15">
        <v>57689</v>
      </c>
      <c r="J226" s="17" t="s">
        <v>493</v>
      </c>
      <c r="K226" s="17">
        <v>2018</v>
      </c>
      <c r="L226" s="19">
        <v>111.03296703296704</v>
      </c>
      <c r="M226" s="18">
        <v>98</v>
      </c>
      <c r="N226" s="29">
        <f t="shared" si="5"/>
        <v>112.69999999999999</v>
      </c>
    </row>
    <row r="227" spans="2:15" x14ac:dyDescent="0.2">
      <c r="B227" s="12" t="s">
        <v>518</v>
      </c>
      <c r="C227" s="14" t="s">
        <v>489</v>
      </c>
      <c r="D227" s="14" t="s">
        <v>503</v>
      </c>
      <c r="E227" s="2" t="str">
        <f>VLOOKUP(I227,Feuil1!$A$1:$B$535,2,0)</f>
        <v>57446QBS</v>
      </c>
      <c r="F227" s="15" t="s">
        <v>563</v>
      </c>
      <c r="G227" s="34">
        <v>43621</v>
      </c>
      <c r="H227" s="16" t="s">
        <v>28</v>
      </c>
      <c r="I227" s="15">
        <v>57053</v>
      </c>
      <c r="J227" s="17" t="s">
        <v>493</v>
      </c>
      <c r="K227" s="17">
        <v>2018</v>
      </c>
      <c r="L227" s="19">
        <v>56.35114503816795</v>
      </c>
      <c r="M227" s="18">
        <v>70</v>
      </c>
      <c r="N227" s="23">
        <f t="shared" si="5"/>
        <v>80.5</v>
      </c>
    </row>
    <row r="228" spans="2:15" x14ac:dyDescent="0.2">
      <c r="B228" s="12" t="s">
        <v>518</v>
      </c>
      <c r="C228" s="14" t="s">
        <v>489</v>
      </c>
      <c r="D228" s="14" t="s">
        <v>503</v>
      </c>
      <c r="E228" s="2" t="str">
        <f>VLOOKUP(I228,Feuil1!$A$1:$B$535,2,0)</f>
        <v>57446QBS</v>
      </c>
      <c r="F228" s="15" t="s">
        <v>563</v>
      </c>
      <c r="G228" s="35"/>
      <c r="H228" s="16" t="s">
        <v>91</v>
      </c>
      <c r="I228" s="15">
        <v>57060</v>
      </c>
      <c r="J228" s="17" t="s">
        <v>493</v>
      </c>
      <c r="K228" s="17">
        <v>2018</v>
      </c>
      <c r="L228" s="19">
        <v>235.07522701688566</v>
      </c>
      <c r="M228" s="18">
        <v>271</v>
      </c>
      <c r="N228" s="23">
        <f t="shared" si="5"/>
        <v>311.64999999999998</v>
      </c>
      <c r="O228" s="21"/>
    </row>
    <row r="229" spans="2:15" x14ac:dyDescent="0.2">
      <c r="B229" s="12" t="s">
        <v>518</v>
      </c>
      <c r="C229" s="14" t="s">
        <v>489</v>
      </c>
      <c r="D229" s="14" t="s">
        <v>503</v>
      </c>
      <c r="E229" s="2" t="str">
        <f>VLOOKUP(I229,Feuil1!$A$1:$B$535,2,0)</f>
        <v>57446QBS</v>
      </c>
      <c r="F229" s="15" t="s">
        <v>563</v>
      </c>
      <c r="G229" s="35"/>
      <c r="H229" s="16" t="s">
        <v>95</v>
      </c>
      <c r="I229" s="15">
        <v>57065</v>
      </c>
      <c r="J229" s="17" t="s">
        <v>493</v>
      </c>
      <c r="K229" s="17">
        <v>2018</v>
      </c>
      <c r="L229" s="19">
        <v>98</v>
      </c>
      <c r="M229" s="18">
        <v>115</v>
      </c>
      <c r="N229" s="23">
        <f t="shared" si="5"/>
        <v>132.25</v>
      </c>
    </row>
    <row r="230" spans="2:15" x14ac:dyDescent="0.2">
      <c r="B230" s="12" t="s">
        <v>518</v>
      </c>
      <c r="C230" s="14" t="s">
        <v>489</v>
      </c>
      <c r="D230" s="14" t="s">
        <v>503</v>
      </c>
      <c r="E230" s="2" t="str">
        <f>VLOOKUP(I230,Feuil1!$A$1:$B$535,2,0)</f>
        <v>57446QBS</v>
      </c>
      <c r="F230" s="15" t="s">
        <v>563</v>
      </c>
      <c r="G230" s="35"/>
      <c r="H230" s="16" t="s">
        <v>105</v>
      </c>
      <c r="I230" s="15">
        <v>57081</v>
      </c>
      <c r="J230" s="17" t="s">
        <v>493</v>
      </c>
      <c r="K230" s="17">
        <v>2018</v>
      </c>
      <c r="L230" s="19">
        <v>64.752688172042895</v>
      </c>
      <c r="M230" s="18">
        <v>65</v>
      </c>
      <c r="N230" s="23">
        <f t="shared" si="5"/>
        <v>74.75</v>
      </c>
    </row>
    <row r="231" spans="2:15" x14ac:dyDescent="0.2">
      <c r="B231" s="12" t="s">
        <v>518</v>
      </c>
      <c r="C231" s="14" t="s">
        <v>489</v>
      </c>
      <c r="D231" s="14" t="s">
        <v>503</v>
      </c>
      <c r="E231" s="2" t="str">
        <f>VLOOKUP(I231,Feuil1!$A$1:$B$535,2,0)</f>
        <v>57446QBS</v>
      </c>
      <c r="F231" s="15" t="s">
        <v>563</v>
      </c>
      <c r="G231" s="35"/>
      <c r="H231" s="16" t="s">
        <v>114</v>
      </c>
      <c r="I231" s="15">
        <v>57098</v>
      </c>
      <c r="J231" s="17" t="s">
        <v>493</v>
      </c>
      <c r="K231" s="17">
        <v>2018</v>
      </c>
      <c r="L231" s="19">
        <v>104.485330826336</v>
      </c>
      <c r="M231" s="18">
        <v>118</v>
      </c>
      <c r="N231" s="23">
        <f t="shared" si="5"/>
        <v>135.69999999999999</v>
      </c>
    </row>
    <row r="232" spans="2:15" x14ac:dyDescent="0.2">
      <c r="B232" s="12" t="s">
        <v>518</v>
      </c>
      <c r="C232" s="14" t="s">
        <v>489</v>
      </c>
      <c r="D232" s="14" t="s">
        <v>503</v>
      </c>
      <c r="E232" s="2" t="str">
        <f>VLOOKUP(I232,Feuil1!$A$1:$B$535,2,0)</f>
        <v>57446QBS</v>
      </c>
      <c r="F232" s="15" t="s">
        <v>563</v>
      </c>
      <c r="G232" s="35"/>
      <c r="H232" s="16" t="s">
        <v>154</v>
      </c>
      <c r="I232" s="15">
        <v>57161</v>
      </c>
      <c r="J232" s="17" t="s">
        <v>493</v>
      </c>
      <c r="K232" s="17">
        <v>2018</v>
      </c>
      <c r="L232" s="19">
        <v>55.782335907336062</v>
      </c>
      <c r="M232" s="18">
        <v>59</v>
      </c>
      <c r="N232" s="23">
        <f t="shared" si="5"/>
        <v>67.849999999999994</v>
      </c>
    </row>
    <row r="233" spans="2:15" x14ac:dyDescent="0.2">
      <c r="B233" s="12" t="s">
        <v>518</v>
      </c>
      <c r="C233" s="14" t="s">
        <v>489</v>
      </c>
      <c r="D233" s="14" t="s">
        <v>503</v>
      </c>
      <c r="E233" s="2" t="str">
        <f>VLOOKUP(I233,Feuil1!$A$1:$B$535,2,0)</f>
        <v>57446QBS</v>
      </c>
      <c r="F233" s="15" t="s">
        <v>563</v>
      </c>
      <c r="G233" s="35"/>
      <c r="H233" s="16" t="s">
        <v>163</v>
      </c>
      <c r="I233" s="15">
        <v>57181</v>
      </c>
      <c r="J233" s="17" t="s">
        <v>493</v>
      </c>
      <c r="K233" s="17">
        <v>2018</v>
      </c>
      <c r="L233" s="19">
        <v>54</v>
      </c>
      <c r="M233" s="18">
        <v>62</v>
      </c>
      <c r="N233" s="23">
        <f t="shared" si="5"/>
        <v>71.3</v>
      </c>
    </row>
    <row r="234" spans="2:15" x14ac:dyDescent="0.2">
      <c r="B234" s="12" t="s">
        <v>518</v>
      </c>
      <c r="C234" s="14" t="s">
        <v>489</v>
      </c>
      <c r="D234" s="14" t="s">
        <v>503</v>
      </c>
      <c r="E234" s="2" t="str">
        <f>VLOOKUP(I234,Feuil1!$A$1:$B$535,2,0)</f>
        <v>57446QBS</v>
      </c>
      <c r="F234" s="15" t="s">
        <v>563</v>
      </c>
      <c r="G234" s="35"/>
      <c r="H234" s="16" t="s">
        <v>212</v>
      </c>
      <c r="I234" s="15">
        <v>57268</v>
      </c>
      <c r="J234" s="17" t="s">
        <v>493</v>
      </c>
      <c r="K234" s="17">
        <v>2018</v>
      </c>
      <c r="L234" s="19">
        <v>62</v>
      </c>
      <c r="M234" s="18">
        <v>70</v>
      </c>
      <c r="N234" s="23">
        <f t="shared" si="5"/>
        <v>80.5</v>
      </c>
    </row>
    <row r="235" spans="2:15" x14ac:dyDescent="0.2">
      <c r="B235" s="12" t="s">
        <v>518</v>
      </c>
      <c r="C235" s="14" t="s">
        <v>489</v>
      </c>
      <c r="D235" s="14" t="s">
        <v>503</v>
      </c>
      <c r="E235" s="2" t="str">
        <f>VLOOKUP(I235,Feuil1!$A$1:$B$535,2,0)</f>
        <v>57446QBS</v>
      </c>
      <c r="F235" s="15" t="s">
        <v>563</v>
      </c>
      <c r="G235" s="35"/>
      <c r="H235" s="16" t="s">
        <v>218</v>
      </c>
      <c r="I235" s="15">
        <v>57278</v>
      </c>
      <c r="J235" s="17" t="s">
        <v>493</v>
      </c>
      <c r="K235" s="17">
        <v>2018</v>
      </c>
      <c r="L235" s="19">
        <v>29.723004694835669</v>
      </c>
      <c r="M235" s="18">
        <v>29</v>
      </c>
      <c r="N235" s="23">
        <f t="shared" si="5"/>
        <v>33.349999999999994</v>
      </c>
    </row>
    <row r="236" spans="2:15" x14ac:dyDescent="0.2">
      <c r="B236" s="12" t="s">
        <v>518</v>
      </c>
      <c r="C236" s="14" t="s">
        <v>489</v>
      </c>
      <c r="D236" s="14" t="s">
        <v>503</v>
      </c>
      <c r="E236" s="2" t="str">
        <f>VLOOKUP(I236,Feuil1!$A$1:$B$535,2,0)</f>
        <v>57446QBS</v>
      </c>
      <c r="F236" s="15" t="s">
        <v>563</v>
      </c>
      <c r="G236" s="35"/>
      <c r="H236" s="16" t="s">
        <v>303</v>
      </c>
      <c r="I236" s="15">
        <v>57417</v>
      </c>
      <c r="J236" s="17" t="s">
        <v>493</v>
      </c>
      <c r="K236" s="17">
        <v>2018</v>
      </c>
      <c r="L236" s="19">
        <v>32</v>
      </c>
      <c r="M236" s="18">
        <v>35</v>
      </c>
      <c r="N236" s="23">
        <f t="shared" si="5"/>
        <v>40.25</v>
      </c>
    </row>
    <row r="237" spans="2:15" x14ac:dyDescent="0.2">
      <c r="B237" s="12" t="s">
        <v>518</v>
      </c>
      <c r="C237" s="14" t="s">
        <v>489</v>
      </c>
      <c r="D237" s="14" t="s">
        <v>503</v>
      </c>
      <c r="E237" s="2" t="str">
        <f>VLOOKUP(I237,Feuil1!$A$1:$B$535,2,0)</f>
        <v>57446QBS</v>
      </c>
      <c r="F237" s="15" t="s">
        <v>563</v>
      </c>
      <c r="G237" s="35"/>
      <c r="H237" s="16" t="s">
        <v>304</v>
      </c>
      <c r="I237" s="15">
        <v>57418</v>
      </c>
      <c r="J237" s="17" t="s">
        <v>493</v>
      </c>
      <c r="K237" s="17">
        <v>2018</v>
      </c>
      <c r="L237" s="19">
        <v>175.96608265947896</v>
      </c>
      <c r="M237" s="18">
        <v>179</v>
      </c>
      <c r="N237" s="23">
        <f t="shared" si="5"/>
        <v>205.85</v>
      </c>
    </row>
    <row r="238" spans="2:15" x14ac:dyDescent="0.2">
      <c r="B238" s="12" t="s">
        <v>518</v>
      </c>
      <c r="C238" s="14" t="s">
        <v>489</v>
      </c>
      <c r="D238" s="14" t="s">
        <v>503</v>
      </c>
      <c r="E238" s="2" t="str">
        <f>VLOOKUP(I238,Feuil1!$A$1:$B$535,2,0)</f>
        <v>57446QBS</v>
      </c>
      <c r="F238" s="15" t="s">
        <v>563</v>
      </c>
      <c r="G238" s="35"/>
      <c r="H238" s="16" t="s">
        <v>318</v>
      </c>
      <c r="I238" s="15">
        <v>57446</v>
      </c>
      <c r="J238" s="17" t="s">
        <v>493</v>
      </c>
      <c r="K238" s="17">
        <v>2018</v>
      </c>
      <c r="L238" s="19">
        <v>24</v>
      </c>
      <c r="M238" s="18">
        <v>27</v>
      </c>
      <c r="N238" s="23">
        <f t="shared" si="5"/>
        <v>31.049999999999997</v>
      </c>
    </row>
    <row r="239" spans="2:15" x14ac:dyDescent="0.2">
      <c r="B239" s="12" t="s">
        <v>518</v>
      </c>
      <c r="C239" s="14" t="s">
        <v>489</v>
      </c>
      <c r="D239" s="14" t="s">
        <v>503</v>
      </c>
      <c r="E239" s="2" t="str">
        <f>VLOOKUP(I239,Feuil1!$A$1:$B$535,2,0)</f>
        <v>57446QBS</v>
      </c>
      <c r="F239" s="15" t="s">
        <v>563</v>
      </c>
      <c r="G239" s="35"/>
      <c r="H239" s="16" t="s">
        <v>329</v>
      </c>
      <c r="I239" s="15">
        <v>57470</v>
      </c>
      <c r="J239" s="17" t="s">
        <v>493</v>
      </c>
      <c r="K239" s="17">
        <v>2018</v>
      </c>
      <c r="L239" s="19">
        <v>7</v>
      </c>
      <c r="M239" s="18">
        <v>9</v>
      </c>
      <c r="N239" s="23">
        <f t="shared" si="5"/>
        <v>10.35</v>
      </c>
    </row>
    <row r="240" spans="2:15" x14ac:dyDescent="0.2">
      <c r="B240" s="12" t="s">
        <v>518</v>
      </c>
      <c r="C240" s="14" t="s">
        <v>489</v>
      </c>
      <c r="D240" s="14" t="s">
        <v>503</v>
      </c>
      <c r="E240" s="2" t="str">
        <f>VLOOKUP(I240,Feuil1!$A$1:$B$535,2,0)</f>
        <v>57446QBS</v>
      </c>
      <c r="F240" s="15" t="s">
        <v>563</v>
      </c>
      <c r="G240" s="35"/>
      <c r="H240" s="16" t="s">
        <v>345</v>
      </c>
      <c r="I240" s="15">
        <v>57496</v>
      </c>
      <c r="J240" s="17" t="s">
        <v>493</v>
      </c>
      <c r="K240" s="17">
        <v>2018</v>
      </c>
      <c r="L240" s="19">
        <v>177.16422251663627</v>
      </c>
      <c r="M240" s="18">
        <v>207</v>
      </c>
      <c r="N240" s="23">
        <f t="shared" si="5"/>
        <v>238.04999999999998</v>
      </c>
    </row>
    <row r="241" spans="2:15" x14ac:dyDescent="0.2">
      <c r="B241" s="12" t="s">
        <v>518</v>
      </c>
      <c r="C241" s="14" t="s">
        <v>489</v>
      </c>
      <c r="D241" s="14" t="s">
        <v>503</v>
      </c>
      <c r="E241" s="2" t="str">
        <f>VLOOKUP(I241,Feuil1!$A$1:$B$535,2,0)</f>
        <v>57446QBS</v>
      </c>
      <c r="F241" s="15" t="s">
        <v>563</v>
      </c>
      <c r="G241" s="35"/>
      <c r="H241" s="16" t="s">
        <v>347</v>
      </c>
      <c r="I241" s="15">
        <v>57501</v>
      </c>
      <c r="J241" s="17" t="s">
        <v>493</v>
      </c>
      <c r="K241" s="17">
        <v>2018</v>
      </c>
      <c r="L241" s="19">
        <v>16</v>
      </c>
      <c r="M241" s="18">
        <v>18</v>
      </c>
      <c r="N241" s="23">
        <f t="shared" si="5"/>
        <v>20.7</v>
      </c>
    </row>
    <row r="242" spans="2:15" x14ac:dyDescent="0.2">
      <c r="B242" s="12" t="s">
        <v>518</v>
      </c>
      <c r="C242" s="14" t="s">
        <v>489</v>
      </c>
      <c r="D242" s="14" t="s">
        <v>503</v>
      </c>
      <c r="E242" s="2" t="str">
        <f>VLOOKUP(I242,Feuil1!$A$1:$B$535,2,0)</f>
        <v>57446QBS</v>
      </c>
      <c r="F242" s="15" t="s">
        <v>563</v>
      </c>
      <c r="G242" s="35"/>
      <c r="H242" s="16" t="s">
        <v>391</v>
      </c>
      <c r="I242" s="15">
        <v>57587</v>
      </c>
      <c r="J242" s="17" t="s">
        <v>493</v>
      </c>
      <c r="K242" s="17">
        <v>2018</v>
      </c>
      <c r="L242" s="19">
        <v>112</v>
      </c>
      <c r="M242" s="18">
        <v>102</v>
      </c>
      <c r="N242" s="23">
        <f t="shared" si="5"/>
        <v>117.3</v>
      </c>
    </row>
    <row r="243" spans="2:15" x14ac:dyDescent="0.2">
      <c r="B243" s="12" t="s">
        <v>518</v>
      </c>
      <c r="C243" s="14" t="s">
        <v>489</v>
      </c>
      <c r="D243" s="14" t="s">
        <v>503</v>
      </c>
      <c r="E243" s="2" t="str">
        <f>VLOOKUP(I243,Feuil1!$A$1:$B$535,2,0)</f>
        <v>57446QBS</v>
      </c>
      <c r="F243" s="15" t="s">
        <v>563</v>
      </c>
      <c r="G243" s="35"/>
      <c r="H243" s="16" t="s">
        <v>393</v>
      </c>
      <c r="I243" s="15">
        <v>57595</v>
      </c>
      <c r="J243" s="17" t="s">
        <v>493</v>
      </c>
      <c r="K243" s="17">
        <v>2018</v>
      </c>
      <c r="L243" s="19">
        <v>27.683333333333309</v>
      </c>
      <c r="M243" s="18">
        <v>27</v>
      </c>
      <c r="N243" s="23">
        <f t="shared" si="5"/>
        <v>31.049999999999997</v>
      </c>
    </row>
    <row r="244" spans="2:15" x14ac:dyDescent="0.2">
      <c r="B244" s="12" t="s">
        <v>518</v>
      </c>
      <c r="C244" s="14" t="s">
        <v>489</v>
      </c>
      <c r="D244" s="14" t="s">
        <v>503</v>
      </c>
      <c r="E244" s="2" t="str">
        <f>VLOOKUP(I244,Feuil1!$A$1:$B$535,2,0)</f>
        <v>57446QBS</v>
      </c>
      <c r="F244" s="15" t="s">
        <v>563</v>
      </c>
      <c r="G244" s="35"/>
      <c r="H244" s="16" t="s">
        <v>440</v>
      </c>
      <c r="I244" s="15">
        <v>57685</v>
      </c>
      <c r="J244" s="17" t="s">
        <v>493</v>
      </c>
      <c r="K244" s="17">
        <v>2018</v>
      </c>
      <c r="L244" s="19">
        <v>56.558752997601935</v>
      </c>
      <c r="M244" s="18">
        <v>68</v>
      </c>
      <c r="N244" s="23">
        <f t="shared" si="5"/>
        <v>78.199999999999989</v>
      </c>
    </row>
    <row r="245" spans="2:15" x14ac:dyDescent="0.2">
      <c r="B245" s="12" t="s">
        <v>518</v>
      </c>
      <c r="C245" s="14" t="s">
        <v>489</v>
      </c>
      <c r="D245" s="14" t="s">
        <v>503</v>
      </c>
      <c r="E245" s="2" t="str">
        <f>VLOOKUP(I245,Feuil1!$A$1:$B$535,2,0)</f>
        <v>57446QBS</v>
      </c>
      <c r="F245" s="15" t="s">
        <v>563</v>
      </c>
      <c r="G245" s="35"/>
      <c r="H245" s="16" t="s">
        <v>466</v>
      </c>
      <c r="I245" s="15">
        <v>57723</v>
      </c>
      <c r="J245" s="17" t="s">
        <v>493</v>
      </c>
      <c r="K245" s="17">
        <v>2018</v>
      </c>
      <c r="L245" s="19">
        <v>141.48343065868843</v>
      </c>
      <c r="M245" s="18">
        <v>149</v>
      </c>
      <c r="N245" s="23">
        <f t="shared" si="5"/>
        <v>171.35</v>
      </c>
    </row>
    <row r="246" spans="2:15" x14ac:dyDescent="0.2">
      <c r="B246" s="12" t="s">
        <v>518</v>
      </c>
      <c r="C246" s="14" t="s">
        <v>489</v>
      </c>
      <c r="D246" s="14" t="s">
        <v>503</v>
      </c>
      <c r="E246" s="2" t="str">
        <f>VLOOKUP(I246,Feuil1!$A$1:$B$535,2,0)</f>
        <v>57446QBS</v>
      </c>
      <c r="F246" s="15" t="s">
        <v>563</v>
      </c>
      <c r="G246" s="36"/>
      <c r="H246" s="16" t="s">
        <v>486</v>
      </c>
      <c r="I246" s="15">
        <v>57763</v>
      </c>
      <c r="J246" s="17" t="s">
        <v>493</v>
      </c>
      <c r="K246" s="17">
        <v>2018</v>
      </c>
      <c r="L246" s="19">
        <v>20.33333333333335</v>
      </c>
      <c r="M246" s="18">
        <v>21</v>
      </c>
      <c r="N246" s="23">
        <f t="shared" si="5"/>
        <v>24.15</v>
      </c>
    </row>
    <row r="247" spans="2:15" x14ac:dyDescent="0.2">
      <c r="B247" s="12" t="s">
        <v>518</v>
      </c>
      <c r="C247" s="14" t="s">
        <v>489</v>
      </c>
      <c r="D247" s="14" t="s">
        <v>511</v>
      </c>
      <c r="E247" s="2" t="str">
        <f>VLOOKUP(I247,Feuil1!$A$1:$B$535,2,0)</f>
        <v>57564RCQ</v>
      </c>
      <c r="F247" s="15" t="s">
        <v>27</v>
      </c>
      <c r="G247" s="34">
        <v>43847</v>
      </c>
      <c r="H247" s="16" t="s">
        <v>78</v>
      </c>
      <c r="I247" s="15">
        <v>57042</v>
      </c>
      <c r="J247" s="17" t="s">
        <v>493</v>
      </c>
      <c r="K247" s="17">
        <v>2018</v>
      </c>
      <c r="L247" s="19">
        <v>350.8228522595889</v>
      </c>
      <c r="M247" s="18">
        <v>376</v>
      </c>
      <c r="N247" s="18">
        <f t="shared" si="5"/>
        <v>432.4</v>
      </c>
      <c r="O247" s="21"/>
    </row>
    <row r="248" spans="2:15" x14ac:dyDescent="0.2">
      <c r="B248" s="12" t="s">
        <v>518</v>
      </c>
      <c r="C248" s="14" t="s">
        <v>489</v>
      </c>
      <c r="D248" s="14" t="s">
        <v>511</v>
      </c>
      <c r="E248" s="2" t="str">
        <f>VLOOKUP(I248,Feuil1!$A$1:$B$535,2,0)</f>
        <v>57564RCQ</v>
      </c>
      <c r="F248" s="15" t="s">
        <v>27</v>
      </c>
      <c r="G248" s="35"/>
      <c r="H248" s="16" t="s">
        <v>186</v>
      </c>
      <c r="I248" s="15">
        <v>57229</v>
      </c>
      <c r="J248" s="17" t="s">
        <v>493</v>
      </c>
      <c r="K248" s="17">
        <v>2018</v>
      </c>
      <c r="L248" s="19">
        <v>106.41816396661761</v>
      </c>
      <c r="M248" s="18">
        <v>114</v>
      </c>
      <c r="N248" s="18">
        <f t="shared" si="5"/>
        <v>131.1</v>
      </c>
    </row>
    <row r="249" spans="2:15" x14ac:dyDescent="0.2">
      <c r="B249" s="12" t="s">
        <v>518</v>
      </c>
      <c r="C249" s="14" t="s">
        <v>489</v>
      </c>
      <c r="D249" s="14" t="s">
        <v>511</v>
      </c>
      <c r="E249" s="2" t="str">
        <f>VLOOKUP(I249,Feuil1!$A$1:$B$535,2,0)</f>
        <v>57564RCQ</v>
      </c>
      <c r="F249" s="15" t="s">
        <v>27</v>
      </c>
      <c r="G249" s="35"/>
      <c r="H249" s="16" t="s">
        <v>204</v>
      </c>
      <c r="I249" s="15">
        <v>57253</v>
      </c>
      <c r="J249" s="17" t="s">
        <v>493</v>
      </c>
      <c r="K249" s="17">
        <v>2018</v>
      </c>
      <c r="L249" s="19">
        <v>230.61178939509313</v>
      </c>
      <c r="M249" s="18">
        <v>238</v>
      </c>
      <c r="N249" s="18">
        <f t="shared" si="5"/>
        <v>273.7</v>
      </c>
    </row>
    <row r="250" spans="2:15" x14ac:dyDescent="0.2">
      <c r="B250" s="12" t="s">
        <v>518</v>
      </c>
      <c r="C250" s="14" t="s">
        <v>489</v>
      </c>
      <c r="D250" s="14" t="s">
        <v>511</v>
      </c>
      <c r="E250" s="2" t="str">
        <f>VLOOKUP(I250,Feuil1!$A$1:$B$535,2,0)</f>
        <v>57564RCQ</v>
      </c>
      <c r="F250" s="15" t="s">
        <v>27</v>
      </c>
      <c r="G250" s="35"/>
      <c r="H250" s="16" t="s">
        <v>244</v>
      </c>
      <c r="I250" s="15">
        <v>57320</v>
      </c>
      <c r="J250" s="17" t="s">
        <v>493</v>
      </c>
      <c r="K250" s="17">
        <v>2018</v>
      </c>
      <c r="L250" s="19">
        <v>76.177083333333314</v>
      </c>
      <c r="M250" s="18">
        <v>81</v>
      </c>
      <c r="N250" s="18">
        <f t="shared" si="5"/>
        <v>93.149999999999991</v>
      </c>
    </row>
    <row r="251" spans="2:15" x14ac:dyDescent="0.2">
      <c r="B251" s="12" t="s">
        <v>518</v>
      </c>
      <c r="C251" s="14" t="s">
        <v>489</v>
      </c>
      <c r="D251" s="14" t="s">
        <v>511</v>
      </c>
      <c r="E251" s="2" t="str">
        <f>VLOOKUP(I251,Feuil1!$A$1:$B$535,2,0)</f>
        <v>57564RCQ</v>
      </c>
      <c r="F251" s="15" t="s">
        <v>27</v>
      </c>
      <c r="G251" s="35"/>
      <c r="H251" s="16" t="s">
        <v>258</v>
      </c>
      <c r="I251" s="15">
        <v>57342</v>
      </c>
      <c r="J251" s="17" t="s">
        <v>493</v>
      </c>
      <c r="K251" s="17">
        <v>2018</v>
      </c>
      <c r="L251" s="19">
        <v>43</v>
      </c>
      <c r="M251" s="18">
        <v>44</v>
      </c>
      <c r="N251" s="18">
        <f t="shared" si="5"/>
        <v>50.599999999999994</v>
      </c>
    </row>
    <row r="252" spans="2:15" x14ac:dyDescent="0.2">
      <c r="B252" s="12" t="s">
        <v>518</v>
      </c>
      <c r="C252" s="14" t="s">
        <v>489</v>
      </c>
      <c r="D252" s="14" t="s">
        <v>511</v>
      </c>
      <c r="E252" s="2" t="str">
        <f>VLOOKUP(I252,Feuil1!$A$1:$B$535,2,0)</f>
        <v>57564RCQ</v>
      </c>
      <c r="F252" s="15" t="s">
        <v>27</v>
      </c>
      <c r="G252" s="35"/>
      <c r="H252" s="16" t="s">
        <v>340</v>
      </c>
      <c r="I252" s="15">
        <v>57488</v>
      </c>
      <c r="J252" s="17" t="s">
        <v>493</v>
      </c>
      <c r="K252" s="17">
        <v>2018</v>
      </c>
      <c r="L252" s="19">
        <v>348.9248484848485</v>
      </c>
      <c r="M252" s="18">
        <v>355</v>
      </c>
      <c r="N252" s="18">
        <f t="shared" si="5"/>
        <v>408.24999999999994</v>
      </c>
    </row>
    <row r="253" spans="2:15" x14ac:dyDescent="0.2">
      <c r="B253" s="12" t="s">
        <v>518</v>
      </c>
      <c r="C253" s="14" t="s">
        <v>489</v>
      </c>
      <c r="D253" s="14" t="s">
        <v>511</v>
      </c>
      <c r="E253" s="2" t="str">
        <f>VLOOKUP(I253,Feuil1!$A$1:$B$535,2,0)</f>
        <v>57564RCQ</v>
      </c>
      <c r="F253" s="15" t="s">
        <v>27</v>
      </c>
      <c r="G253" s="35"/>
      <c r="H253" s="16" t="s">
        <v>27</v>
      </c>
      <c r="I253" s="15">
        <v>57564</v>
      </c>
      <c r="J253" s="17" t="s">
        <v>493</v>
      </c>
      <c r="K253" s="17">
        <v>2018</v>
      </c>
      <c r="L253" s="19">
        <v>328.3135820593302</v>
      </c>
      <c r="M253" s="18">
        <v>349</v>
      </c>
      <c r="N253" s="18">
        <f t="shared" si="5"/>
        <v>401.34999999999997</v>
      </c>
    </row>
    <row r="254" spans="2:15" x14ac:dyDescent="0.2">
      <c r="B254" s="12" t="s">
        <v>518</v>
      </c>
      <c r="C254" s="14" t="s">
        <v>489</v>
      </c>
      <c r="D254" s="14" t="s">
        <v>511</v>
      </c>
      <c r="E254" s="2" t="str">
        <f>VLOOKUP(I254,Feuil1!$A$1:$B$535,2,0)</f>
        <v>57564RCQ</v>
      </c>
      <c r="F254" s="15" t="s">
        <v>27</v>
      </c>
      <c r="G254" s="35"/>
      <c r="H254" s="16" t="s">
        <v>389</v>
      </c>
      <c r="I254" s="15">
        <v>57583</v>
      </c>
      <c r="J254" s="17" t="s">
        <v>493</v>
      </c>
      <c r="K254" s="17">
        <v>2018</v>
      </c>
      <c r="L254" s="19">
        <v>56</v>
      </c>
      <c r="M254" s="18">
        <v>62</v>
      </c>
      <c r="N254" s="18">
        <f t="shared" si="5"/>
        <v>71.3</v>
      </c>
    </row>
    <row r="255" spans="2:15" x14ac:dyDescent="0.2">
      <c r="B255" s="12" t="s">
        <v>518</v>
      </c>
      <c r="C255" s="14" t="s">
        <v>489</v>
      </c>
      <c r="D255" s="14" t="s">
        <v>511</v>
      </c>
      <c r="E255" s="2" t="str">
        <f>VLOOKUP(I255,Feuil1!$A$1:$B$535,2,0)</f>
        <v>57564RCQ</v>
      </c>
      <c r="F255" s="15" t="s">
        <v>27</v>
      </c>
      <c r="G255" s="36"/>
      <c r="H255" s="16" t="s">
        <v>403</v>
      </c>
      <c r="I255" s="15">
        <v>57611</v>
      </c>
      <c r="J255" s="17" t="s">
        <v>493</v>
      </c>
      <c r="K255" s="17">
        <v>2018</v>
      </c>
      <c r="L255" s="19">
        <v>93.858858413639666</v>
      </c>
      <c r="M255" s="18">
        <v>100</v>
      </c>
      <c r="N255" s="18">
        <f t="shared" si="5"/>
        <v>114.99999999999999</v>
      </c>
    </row>
    <row r="256" spans="2:15" x14ac:dyDescent="0.2">
      <c r="B256" s="12" t="s">
        <v>518</v>
      </c>
      <c r="C256" s="14" t="s">
        <v>489</v>
      </c>
      <c r="D256" s="14" t="s">
        <v>502</v>
      </c>
      <c r="E256" s="2" t="str">
        <f>VLOOKUP(I256,Feuil1!$A$1:$B$535,2,0)</f>
        <v>57654QSN</v>
      </c>
      <c r="F256" s="15" t="s">
        <v>25</v>
      </c>
      <c r="G256" s="34">
        <v>43525</v>
      </c>
      <c r="H256" s="16" t="s">
        <v>143</v>
      </c>
      <c r="I256" s="15">
        <v>57145</v>
      </c>
      <c r="J256" s="17" t="s">
        <v>493</v>
      </c>
      <c r="K256" s="17">
        <v>2018</v>
      </c>
      <c r="L256" s="19">
        <v>113.33606744133064</v>
      </c>
      <c r="M256" s="18">
        <v>116</v>
      </c>
      <c r="N256" s="29">
        <f t="shared" si="5"/>
        <v>133.39999999999998</v>
      </c>
    </row>
    <row r="257" spans="2:15" x14ac:dyDescent="0.2">
      <c r="B257" s="12" t="s">
        <v>518</v>
      </c>
      <c r="C257" s="14" t="s">
        <v>489</v>
      </c>
      <c r="D257" s="14" t="s">
        <v>502</v>
      </c>
      <c r="E257" s="2" t="str">
        <f>VLOOKUP(I257,Feuil1!$A$1:$B$535,2,0)</f>
        <v>57654QSN</v>
      </c>
      <c r="F257" s="15" t="s">
        <v>25</v>
      </c>
      <c r="G257" s="35"/>
      <c r="H257" s="16" t="s">
        <v>516</v>
      </c>
      <c r="I257" s="15">
        <v>57148</v>
      </c>
      <c r="J257" s="17" t="s">
        <v>493</v>
      </c>
      <c r="K257" s="17">
        <v>2018</v>
      </c>
      <c r="L257" s="19">
        <v>207</v>
      </c>
      <c r="M257" s="18">
        <v>201</v>
      </c>
      <c r="N257" s="29">
        <f t="shared" si="5"/>
        <v>231.14999999999998</v>
      </c>
    </row>
    <row r="258" spans="2:15" x14ac:dyDescent="0.2">
      <c r="B258" s="12" t="s">
        <v>518</v>
      </c>
      <c r="C258" s="14" t="s">
        <v>489</v>
      </c>
      <c r="D258" s="14" t="s">
        <v>502</v>
      </c>
      <c r="E258" s="2" t="str">
        <f>VLOOKUP(I258,Feuil1!$A$1:$B$535,2,0)</f>
        <v>57654QSN</v>
      </c>
      <c r="F258" s="15" t="s">
        <v>25</v>
      </c>
      <c r="G258" s="35"/>
      <c r="H258" s="16" t="s">
        <v>149</v>
      </c>
      <c r="I258" s="15">
        <v>57155</v>
      </c>
      <c r="J258" s="17" t="s">
        <v>493</v>
      </c>
      <c r="K258" s="17">
        <v>2018</v>
      </c>
      <c r="L258" s="19">
        <v>1143</v>
      </c>
      <c r="M258" s="18">
        <v>1143</v>
      </c>
      <c r="N258" s="29">
        <f t="shared" si="5"/>
        <v>1314.4499999999998</v>
      </c>
      <c r="O258" s="21"/>
    </row>
    <row r="259" spans="2:15" x14ac:dyDescent="0.2">
      <c r="B259" s="12" t="s">
        <v>518</v>
      </c>
      <c r="C259" s="14" t="s">
        <v>489</v>
      </c>
      <c r="D259" s="14" t="s">
        <v>502</v>
      </c>
      <c r="E259" s="2" t="str">
        <f>VLOOKUP(I259,Feuil1!$A$1:$B$535,2,0)</f>
        <v>57654QSN</v>
      </c>
      <c r="F259" s="15" t="s">
        <v>25</v>
      </c>
      <c r="G259" s="35"/>
      <c r="H259" s="16" t="s">
        <v>320</v>
      </c>
      <c r="I259" s="15">
        <v>57449</v>
      </c>
      <c r="J259" s="17" t="s">
        <v>493</v>
      </c>
      <c r="K259" s="17">
        <v>2018</v>
      </c>
      <c r="L259" s="19">
        <v>184</v>
      </c>
      <c r="M259" s="18">
        <v>184</v>
      </c>
      <c r="N259" s="29">
        <f t="shared" si="5"/>
        <v>211.6</v>
      </c>
    </row>
    <row r="260" spans="2:15" x14ac:dyDescent="0.2">
      <c r="B260" s="12" t="s">
        <v>518</v>
      </c>
      <c r="C260" s="14" t="s">
        <v>489</v>
      </c>
      <c r="D260" s="14" t="s">
        <v>502</v>
      </c>
      <c r="E260" s="2" t="str">
        <f>VLOOKUP(I260,Feuil1!$A$1:$B$535,2,0)</f>
        <v>57654QSN</v>
      </c>
      <c r="F260" s="15" t="s">
        <v>25</v>
      </c>
      <c r="G260" s="35"/>
      <c r="H260" s="16" t="s">
        <v>337</v>
      </c>
      <c r="I260" s="15">
        <v>57482</v>
      </c>
      <c r="J260" s="17" t="s">
        <v>493</v>
      </c>
      <c r="K260" s="17">
        <v>2018</v>
      </c>
      <c r="L260" s="19">
        <v>452.63639678706926</v>
      </c>
      <c r="M260" s="18">
        <v>486</v>
      </c>
      <c r="N260" s="29">
        <f t="shared" si="5"/>
        <v>558.9</v>
      </c>
    </row>
    <row r="261" spans="2:15" x14ac:dyDescent="0.2">
      <c r="B261" s="12" t="s">
        <v>518</v>
      </c>
      <c r="C261" s="14" t="s">
        <v>489</v>
      </c>
      <c r="D261" s="14" t="s">
        <v>502</v>
      </c>
      <c r="E261" s="2" t="str">
        <f>VLOOKUP(I261,Feuil1!$A$1:$B$535,2,0)</f>
        <v>57654QSN</v>
      </c>
      <c r="F261" s="15" t="s">
        <v>25</v>
      </c>
      <c r="G261" s="35"/>
      <c r="H261" s="16" t="s">
        <v>355</v>
      </c>
      <c r="I261" s="15">
        <v>57482</v>
      </c>
      <c r="J261" s="17" t="s">
        <v>493</v>
      </c>
      <c r="K261" s="17">
        <v>2018</v>
      </c>
      <c r="L261" s="19">
        <v>204.80883946603544</v>
      </c>
      <c r="M261" s="18">
        <v>210</v>
      </c>
      <c r="N261" s="29">
        <f t="shared" si="5"/>
        <v>241.49999999999997</v>
      </c>
    </row>
    <row r="262" spans="2:15" x14ac:dyDescent="0.2">
      <c r="B262" s="12" t="s">
        <v>518</v>
      </c>
      <c r="C262" s="14" t="s">
        <v>489</v>
      </c>
      <c r="D262" s="14" t="s">
        <v>502</v>
      </c>
      <c r="E262" s="2" t="str">
        <f>VLOOKUP(I262,Feuil1!$A$1:$B$535,2,0)</f>
        <v>57654QSN</v>
      </c>
      <c r="F262" s="15" t="s">
        <v>25</v>
      </c>
      <c r="G262" s="35"/>
      <c r="H262" s="16" t="s">
        <v>383</v>
      </c>
      <c r="I262" s="15">
        <v>57575</v>
      </c>
      <c r="J262" s="17" t="s">
        <v>493</v>
      </c>
      <c r="K262" s="17">
        <v>2018</v>
      </c>
      <c r="L262" s="19">
        <v>532.23650338334915</v>
      </c>
      <c r="M262" s="18">
        <v>551</v>
      </c>
      <c r="N262" s="29">
        <f t="shared" si="5"/>
        <v>633.65</v>
      </c>
    </row>
    <row r="263" spans="2:15" x14ac:dyDescent="0.2">
      <c r="B263" s="12" t="s">
        <v>518</v>
      </c>
      <c r="C263" s="14" t="s">
        <v>489</v>
      </c>
      <c r="D263" s="14" t="s">
        <v>502</v>
      </c>
      <c r="E263" s="2" t="str">
        <f>VLOOKUP(I263,Feuil1!$A$1:$B$535,2,0)</f>
        <v>57654QSN</v>
      </c>
      <c r="F263" s="15" t="s">
        <v>25</v>
      </c>
      <c r="G263" s="36"/>
      <c r="H263" s="16" t="s">
        <v>25</v>
      </c>
      <c r="I263" s="15">
        <v>57654</v>
      </c>
      <c r="J263" s="17" t="s">
        <v>493</v>
      </c>
      <c r="K263" s="17">
        <v>2018</v>
      </c>
      <c r="L263" s="18">
        <v>284.12944050120399</v>
      </c>
      <c r="M263" s="18">
        <v>282</v>
      </c>
      <c r="N263" s="29">
        <f t="shared" si="5"/>
        <v>324.29999999999995</v>
      </c>
    </row>
    <row r="264" spans="2:15" x14ac:dyDescent="0.2">
      <c r="B264" s="22" t="s">
        <v>517</v>
      </c>
      <c r="C264" s="14" t="s">
        <v>490</v>
      </c>
      <c r="D264" s="14" t="s">
        <v>512</v>
      </c>
      <c r="E264" s="2" t="str">
        <f>VLOOKUP(I264,Feuil1!$A$1:$B$535,2,0)</f>
        <v>57038ADU</v>
      </c>
      <c r="F264" s="15" t="s">
        <v>48</v>
      </c>
      <c r="G264" s="38" t="s">
        <v>883</v>
      </c>
      <c r="H264" s="16" t="s">
        <v>48</v>
      </c>
      <c r="I264" s="15">
        <v>57038</v>
      </c>
      <c r="J264" s="17" t="s">
        <v>495</v>
      </c>
      <c r="K264" s="17">
        <v>2020</v>
      </c>
      <c r="L264" s="19">
        <v>3266.7287392664789</v>
      </c>
      <c r="M264" s="18">
        <v>3549</v>
      </c>
      <c r="N264" s="23">
        <f t="shared" ref="N264:N327" si="6">M264*1.15</f>
        <v>4081.35</v>
      </c>
      <c r="O264" s="21"/>
    </row>
    <row r="265" spans="2:15" x14ac:dyDescent="0.2">
      <c r="B265" s="22" t="s">
        <v>517</v>
      </c>
      <c r="C265" s="14" t="s">
        <v>490</v>
      </c>
      <c r="D265" s="14" t="s">
        <v>512</v>
      </c>
      <c r="E265" s="2" t="str">
        <f>VLOOKUP(I265,Feuil1!$A$1:$B$535,2,0)</f>
        <v>57038ADU</v>
      </c>
      <c r="F265" s="15" t="s">
        <v>48</v>
      </c>
      <c r="G265" s="34">
        <v>43800</v>
      </c>
      <c r="H265" s="16" t="s">
        <v>378</v>
      </c>
      <c r="I265" s="15">
        <v>57565</v>
      </c>
      <c r="J265" s="17" t="s">
        <v>495</v>
      </c>
      <c r="K265" s="17">
        <v>2020</v>
      </c>
      <c r="L265" s="19">
        <v>464.48459218463108</v>
      </c>
      <c r="M265" s="18">
        <v>482</v>
      </c>
      <c r="N265" s="23">
        <f t="shared" si="6"/>
        <v>554.29999999999995</v>
      </c>
    </row>
    <row r="266" spans="2:15" x14ac:dyDescent="0.2">
      <c r="B266" s="22" t="s">
        <v>517</v>
      </c>
      <c r="C266" s="14" t="s">
        <v>490</v>
      </c>
      <c r="D266" s="14" t="s">
        <v>512</v>
      </c>
      <c r="E266" s="2" t="s">
        <v>572</v>
      </c>
      <c r="F266" s="15" t="s">
        <v>48</v>
      </c>
      <c r="G266" s="38" t="s">
        <v>883</v>
      </c>
      <c r="H266" s="16" t="s">
        <v>397</v>
      </c>
      <c r="I266" s="15">
        <v>57603</v>
      </c>
      <c r="J266" s="17">
        <v>2023</v>
      </c>
      <c r="K266" s="17">
        <v>2024</v>
      </c>
      <c r="L266" s="19">
        <v>518</v>
      </c>
      <c r="M266" s="18">
        <v>503</v>
      </c>
      <c r="N266" s="23">
        <f t="shared" si="6"/>
        <v>578.44999999999993</v>
      </c>
    </row>
    <row r="267" spans="2:15" x14ac:dyDescent="0.2">
      <c r="B267" s="22" t="s">
        <v>517</v>
      </c>
      <c r="C267" s="14" t="s">
        <v>490</v>
      </c>
      <c r="D267" s="14" t="s">
        <v>515</v>
      </c>
      <c r="E267" s="2" t="str">
        <f>VLOOKUP(I267,Feuil1!$A$1:$B$535,2,0)</f>
        <v>57071XBT</v>
      </c>
      <c r="F267" s="15" t="s">
        <v>45</v>
      </c>
      <c r="G267" s="42" t="s">
        <v>561</v>
      </c>
      <c r="H267" s="16" t="s">
        <v>96</v>
      </c>
      <c r="I267" s="15">
        <v>57066</v>
      </c>
      <c r="J267" s="17" t="s">
        <v>494</v>
      </c>
      <c r="K267" s="17">
        <v>2019</v>
      </c>
      <c r="L267" s="19">
        <v>231</v>
      </c>
      <c r="M267" s="18">
        <v>262</v>
      </c>
      <c r="N267" s="29">
        <f t="shared" si="6"/>
        <v>301.29999999999995</v>
      </c>
    </row>
    <row r="268" spans="2:15" x14ac:dyDescent="0.2">
      <c r="B268" s="22" t="s">
        <v>517</v>
      </c>
      <c r="C268" s="14" t="s">
        <v>490</v>
      </c>
      <c r="D268" s="14" t="s">
        <v>515</v>
      </c>
      <c r="E268" s="2" t="str">
        <f>VLOOKUP(I268,Feuil1!$A$1:$B$535,2,0)</f>
        <v>57071XBT</v>
      </c>
      <c r="F268" s="15" t="s">
        <v>45</v>
      </c>
      <c r="G268" s="39"/>
      <c r="H268" s="16" t="s">
        <v>45</v>
      </c>
      <c r="I268" s="15">
        <v>57071</v>
      </c>
      <c r="J268" s="17" t="s">
        <v>494</v>
      </c>
      <c r="K268" s="17">
        <v>2019</v>
      </c>
      <c r="L268" s="19">
        <v>172.04824561403504</v>
      </c>
      <c r="M268" s="18">
        <v>171</v>
      </c>
      <c r="N268" s="29">
        <f t="shared" si="6"/>
        <v>196.64999999999998</v>
      </c>
    </row>
    <row r="269" spans="2:15" x14ac:dyDescent="0.2">
      <c r="B269" s="22" t="s">
        <v>517</v>
      </c>
      <c r="C269" s="14" t="s">
        <v>490</v>
      </c>
      <c r="D269" s="14" t="s">
        <v>515</v>
      </c>
      <c r="E269" s="2" t="str">
        <f>VLOOKUP(I269,Feuil1!$A$1:$B$535,2,0)</f>
        <v>57071XBT</v>
      </c>
      <c r="F269" s="15" t="s">
        <v>45</v>
      </c>
      <c r="G269" s="39"/>
      <c r="H269" s="16" t="s">
        <v>162</v>
      </c>
      <c r="I269" s="15">
        <v>57180</v>
      </c>
      <c r="J269" s="17" t="s">
        <v>494</v>
      </c>
      <c r="K269" s="17">
        <v>2019</v>
      </c>
      <c r="L269" s="19">
        <v>170.33518509250501</v>
      </c>
      <c r="M269" s="18">
        <v>168</v>
      </c>
      <c r="N269" s="29">
        <f t="shared" si="6"/>
        <v>193.2</v>
      </c>
    </row>
    <row r="270" spans="2:15" x14ac:dyDescent="0.2">
      <c r="B270" s="22" t="s">
        <v>517</v>
      </c>
      <c r="C270" s="14" t="s">
        <v>490</v>
      </c>
      <c r="D270" s="14" t="s">
        <v>515</v>
      </c>
      <c r="E270" s="2" t="str">
        <f>VLOOKUP(I270,Feuil1!$A$1:$B$535,2,0)</f>
        <v>57071XBT</v>
      </c>
      <c r="F270" s="15" t="s">
        <v>45</v>
      </c>
      <c r="G270" s="39"/>
      <c r="H270" s="16" t="s">
        <v>206</v>
      </c>
      <c r="I270" s="15">
        <v>57255</v>
      </c>
      <c r="J270" s="17" t="s">
        <v>494</v>
      </c>
      <c r="K270" s="17">
        <v>2019</v>
      </c>
      <c r="L270" s="19">
        <v>250.42632988901602</v>
      </c>
      <c r="M270" s="18">
        <v>250</v>
      </c>
      <c r="N270" s="29">
        <f t="shared" si="6"/>
        <v>287.5</v>
      </c>
    </row>
    <row r="271" spans="2:15" x14ac:dyDescent="0.2">
      <c r="B271" s="22" t="s">
        <v>517</v>
      </c>
      <c r="C271" s="14" t="s">
        <v>490</v>
      </c>
      <c r="D271" s="14" t="s">
        <v>515</v>
      </c>
      <c r="E271" s="2" t="str">
        <f>VLOOKUP(I271,Feuil1!$A$1:$B$535,2,0)</f>
        <v>57071XBT</v>
      </c>
      <c r="F271" s="15" t="s">
        <v>45</v>
      </c>
      <c r="G271" s="39"/>
      <c r="H271" s="16" t="s">
        <v>238</v>
      </c>
      <c r="I271" s="15">
        <v>57310</v>
      </c>
      <c r="J271" s="17" t="s">
        <v>494</v>
      </c>
      <c r="K271" s="17">
        <v>2019</v>
      </c>
      <c r="L271" s="19">
        <v>90.081730769231001</v>
      </c>
      <c r="M271" s="18">
        <v>89</v>
      </c>
      <c r="N271" s="29">
        <f t="shared" si="6"/>
        <v>102.35</v>
      </c>
    </row>
    <row r="272" spans="2:15" x14ac:dyDescent="0.2">
      <c r="B272" s="22" t="s">
        <v>517</v>
      </c>
      <c r="C272" s="14" t="s">
        <v>490</v>
      </c>
      <c r="D272" s="14" t="s">
        <v>515</v>
      </c>
      <c r="E272" s="2" t="str">
        <f>VLOOKUP(I272,Feuil1!$A$1:$B$535,2,0)</f>
        <v>57071XBT</v>
      </c>
      <c r="F272" s="15" t="s">
        <v>45</v>
      </c>
      <c r="G272" s="39"/>
      <c r="H272" s="16" t="s">
        <v>246</v>
      </c>
      <c r="I272" s="15">
        <v>57324</v>
      </c>
      <c r="J272" s="17" t="s">
        <v>494</v>
      </c>
      <c r="K272" s="17">
        <v>2019</v>
      </c>
      <c r="L272" s="19">
        <v>236.80371461477876</v>
      </c>
      <c r="M272" s="18">
        <v>240</v>
      </c>
      <c r="N272" s="29">
        <f t="shared" si="6"/>
        <v>276</v>
      </c>
    </row>
    <row r="273" spans="2:15" x14ac:dyDescent="0.2">
      <c r="B273" s="22" t="s">
        <v>517</v>
      </c>
      <c r="C273" s="14" t="s">
        <v>490</v>
      </c>
      <c r="D273" s="14" t="s">
        <v>515</v>
      </c>
      <c r="E273" s="2" t="str">
        <f>VLOOKUP(I273,Feuil1!$A$1:$B$535,2,0)</f>
        <v>57071XBT</v>
      </c>
      <c r="F273" s="15" t="s">
        <v>45</v>
      </c>
      <c r="G273" s="39"/>
      <c r="H273" s="16" t="s">
        <v>352</v>
      </c>
      <c r="I273" s="15">
        <v>57518</v>
      </c>
      <c r="J273" s="17" t="s">
        <v>494</v>
      </c>
      <c r="K273" s="17">
        <v>2019</v>
      </c>
      <c r="L273" s="19">
        <v>133.9006944444445</v>
      </c>
      <c r="M273" s="18">
        <v>133</v>
      </c>
      <c r="N273" s="29">
        <f t="shared" si="6"/>
        <v>152.94999999999999</v>
      </c>
    </row>
    <row r="274" spans="2:15" x14ac:dyDescent="0.2">
      <c r="B274" s="22" t="s">
        <v>517</v>
      </c>
      <c r="C274" s="14" t="s">
        <v>490</v>
      </c>
      <c r="D274" s="14" t="s">
        <v>515</v>
      </c>
      <c r="E274" s="2" t="str">
        <f>VLOOKUP(I274,Feuil1!$A$1:$B$535,2,0)</f>
        <v>57071XBT</v>
      </c>
      <c r="F274" s="15" t="s">
        <v>45</v>
      </c>
      <c r="G274" s="39"/>
      <c r="H274" s="16" t="s">
        <v>405</v>
      </c>
      <c r="I274" s="15">
        <v>57613</v>
      </c>
      <c r="J274" s="17" t="s">
        <v>494</v>
      </c>
      <c r="K274" s="17">
        <v>2019</v>
      </c>
      <c r="L274" s="19">
        <v>87</v>
      </c>
      <c r="M274" s="18">
        <v>106</v>
      </c>
      <c r="N274" s="29">
        <f t="shared" si="6"/>
        <v>121.89999999999999</v>
      </c>
    </row>
    <row r="275" spans="2:15" x14ac:dyDescent="0.2">
      <c r="B275" s="22" t="s">
        <v>517</v>
      </c>
      <c r="C275" s="14" t="s">
        <v>490</v>
      </c>
      <c r="D275" s="14" t="s">
        <v>515</v>
      </c>
      <c r="E275" s="2" t="str">
        <f>VLOOKUP(I275,Feuil1!$A$1:$B$535,2,0)</f>
        <v>57071XBT</v>
      </c>
      <c r="F275" s="15" t="s">
        <v>45</v>
      </c>
      <c r="G275" s="39"/>
      <c r="H275" s="16" t="s">
        <v>414</v>
      </c>
      <c r="I275" s="15">
        <v>57629</v>
      </c>
      <c r="J275" s="17" t="s">
        <v>494</v>
      </c>
      <c r="K275" s="17">
        <v>2019</v>
      </c>
      <c r="L275" s="19">
        <v>335.77468188905112</v>
      </c>
      <c r="M275" s="18">
        <v>361</v>
      </c>
      <c r="N275" s="29">
        <f t="shared" si="6"/>
        <v>415.15</v>
      </c>
      <c r="O275" s="21"/>
    </row>
    <row r="276" spans="2:15" x14ac:dyDescent="0.2">
      <c r="B276" s="22" t="s">
        <v>517</v>
      </c>
      <c r="C276" s="14" t="s">
        <v>490</v>
      </c>
      <c r="D276" s="14" t="s">
        <v>515</v>
      </c>
      <c r="E276" s="2" t="str">
        <f>VLOOKUP(I276,Feuil1!$A$1:$B$535,2,0)</f>
        <v>57071XBT</v>
      </c>
      <c r="F276" s="15" t="s">
        <v>45</v>
      </c>
      <c r="G276" s="40"/>
      <c r="H276" s="16" t="s">
        <v>458</v>
      </c>
      <c r="I276" s="15">
        <v>57713</v>
      </c>
      <c r="J276" s="17" t="s">
        <v>494</v>
      </c>
      <c r="K276" s="17">
        <v>2019</v>
      </c>
      <c r="L276" s="19">
        <v>112.50232288037145</v>
      </c>
      <c r="M276" s="18">
        <v>108</v>
      </c>
      <c r="N276" s="29">
        <f t="shared" si="6"/>
        <v>124.19999999999999</v>
      </c>
    </row>
    <row r="277" spans="2:15" x14ac:dyDescent="0.2">
      <c r="B277" s="22" t="s">
        <v>517</v>
      </c>
      <c r="C277" s="14" t="s">
        <v>490</v>
      </c>
      <c r="D277" s="14" t="s">
        <v>510</v>
      </c>
      <c r="E277" s="2" t="str">
        <f>VLOOKUP(I277,Feuil1!$A$1:$B$535,2,0)</f>
        <v>57097AYV</v>
      </c>
      <c r="F277" s="15" t="s">
        <v>36</v>
      </c>
      <c r="G277" s="34">
        <v>44013</v>
      </c>
      <c r="H277" s="16" t="s">
        <v>82</v>
      </c>
      <c r="I277" s="15">
        <v>57048</v>
      </c>
      <c r="J277" s="17" t="s">
        <v>494</v>
      </c>
      <c r="K277" s="17">
        <v>2019</v>
      </c>
      <c r="L277" s="19">
        <v>36.893018018017983</v>
      </c>
      <c r="M277" s="18">
        <v>39</v>
      </c>
      <c r="N277" s="23">
        <f t="shared" si="6"/>
        <v>44.849999999999994</v>
      </c>
    </row>
    <row r="278" spans="2:15" x14ac:dyDescent="0.2">
      <c r="B278" s="22" t="s">
        <v>517</v>
      </c>
      <c r="C278" s="14" t="s">
        <v>490</v>
      </c>
      <c r="D278" s="14" t="s">
        <v>510</v>
      </c>
      <c r="E278" s="2" t="str">
        <f>VLOOKUP(I278,Feuil1!$A$1:$B$535,2,0)</f>
        <v>57097AYV</v>
      </c>
      <c r="F278" s="15" t="s">
        <v>36</v>
      </c>
      <c r="G278" s="35"/>
      <c r="H278" s="16" t="s">
        <v>108</v>
      </c>
      <c r="I278" s="15">
        <v>57085</v>
      </c>
      <c r="J278" s="17" t="s">
        <v>494</v>
      </c>
      <c r="K278" s="17">
        <v>2019</v>
      </c>
      <c r="L278" s="19">
        <v>148.04</v>
      </c>
      <c r="M278" s="18">
        <v>151</v>
      </c>
      <c r="N278" s="23">
        <f t="shared" si="6"/>
        <v>173.64999999999998</v>
      </c>
    </row>
    <row r="279" spans="2:15" x14ac:dyDescent="0.2">
      <c r="B279" s="22" t="s">
        <v>517</v>
      </c>
      <c r="C279" s="14" t="s">
        <v>490</v>
      </c>
      <c r="D279" s="14" t="s">
        <v>510</v>
      </c>
      <c r="E279" s="2" t="str">
        <f>VLOOKUP(I279,Feuil1!$A$1:$B$535,2,0)</f>
        <v>57097AYV</v>
      </c>
      <c r="F279" s="15" t="s">
        <v>36</v>
      </c>
      <c r="G279" s="35"/>
      <c r="H279" s="16" t="s">
        <v>36</v>
      </c>
      <c r="I279" s="15">
        <v>57097</v>
      </c>
      <c r="J279" s="17" t="s">
        <v>494</v>
      </c>
      <c r="K279" s="17">
        <v>2019</v>
      </c>
      <c r="L279" s="19">
        <v>2360.4523446894168</v>
      </c>
      <c r="M279" s="18">
        <v>2616</v>
      </c>
      <c r="N279" s="23">
        <f t="shared" si="6"/>
        <v>3008.3999999999996</v>
      </c>
      <c r="O279" s="21"/>
    </row>
    <row r="280" spans="2:15" x14ac:dyDescent="0.2">
      <c r="B280" s="22" t="s">
        <v>517</v>
      </c>
      <c r="C280" s="14" t="s">
        <v>490</v>
      </c>
      <c r="D280" s="14" t="s">
        <v>510</v>
      </c>
      <c r="E280" s="2" t="str">
        <f>VLOOKUP(I280,Feuil1!$A$1:$B$535,2,0)</f>
        <v>57097AYV</v>
      </c>
      <c r="F280" s="15" t="s">
        <v>36</v>
      </c>
      <c r="G280" s="35"/>
      <c r="H280" s="16" t="s">
        <v>122</v>
      </c>
      <c r="I280" s="15">
        <v>57112</v>
      </c>
      <c r="J280" s="17" t="s">
        <v>494</v>
      </c>
      <c r="K280" s="17">
        <v>2019</v>
      </c>
      <c r="L280" s="19">
        <v>34</v>
      </c>
      <c r="M280" s="18">
        <v>32</v>
      </c>
      <c r="N280" s="23">
        <f t="shared" si="6"/>
        <v>36.799999999999997</v>
      </c>
    </row>
    <row r="281" spans="2:15" x14ac:dyDescent="0.2">
      <c r="B281" s="22" t="s">
        <v>517</v>
      </c>
      <c r="C281" s="14" t="s">
        <v>490</v>
      </c>
      <c r="D281" s="14" t="s">
        <v>510</v>
      </c>
      <c r="E281" s="2" t="str">
        <f>VLOOKUP(I281,Feuil1!$A$1:$B$535,2,0)</f>
        <v>57097AYV</v>
      </c>
      <c r="F281" s="15" t="s">
        <v>36</v>
      </c>
      <c r="G281" s="35"/>
      <c r="H281" s="16" t="s">
        <v>145</v>
      </c>
      <c r="I281" s="15">
        <v>57150</v>
      </c>
      <c r="J281" s="17" t="s">
        <v>494</v>
      </c>
      <c r="K281" s="17">
        <v>2019</v>
      </c>
      <c r="L281" s="19">
        <v>270.10058661145627</v>
      </c>
      <c r="M281" s="18">
        <v>281</v>
      </c>
      <c r="N281" s="23">
        <f t="shared" si="6"/>
        <v>323.14999999999998</v>
      </c>
    </row>
    <row r="282" spans="2:15" x14ac:dyDescent="0.2">
      <c r="B282" s="22" t="s">
        <v>517</v>
      </c>
      <c r="C282" s="14" t="s">
        <v>490</v>
      </c>
      <c r="D282" s="14" t="s">
        <v>510</v>
      </c>
      <c r="E282" s="2" t="str">
        <f>VLOOKUP(I282,Feuil1!$A$1:$B$535,2,0)</f>
        <v>57097AYV</v>
      </c>
      <c r="F282" s="15" t="s">
        <v>36</v>
      </c>
      <c r="G282" s="35"/>
      <c r="H282" s="16" t="s">
        <v>157</v>
      </c>
      <c r="I282" s="15">
        <v>57172</v>
      </c>
      <c r="J282" s="17" t="s">
        <v>494</v>
      </c>
      <c r="K282" s="17">
        <v>2019</v>
      </c>
      <c r="L282" s="19">
        <v>108.31060606060608</v>
      </c>
      <c r="M282" s="18">
        <v>113</v>
      </c>
      <c r="N282" s="23">
        <f t="shared" si="6"/>
        <v>129.94999999999999</v>
      </c>
    </row>
    <row r="283" spans="2:15" x14ac:dyDescent="0.2">
      <c r="B283" s="22" t="s">
        <v>517</v>
      </c>
      <c r="C283" s="14" t="s">
        <v>490</v>
      </c>
      <c r="D283" s="14" t="s">
        <v>510</v>
      </c>
      <c r="E283" s="2" t="str">
        <f>VLOOKUP(I283,Feuil1!$A$1:$B$535,2,0)</f>
        <v>57097AYV</v>
      </c>
      <c r="F283" s="15" t="s">
        <v>36</v>
      </c>
      <c r="G283" s="35"/>
      <c r="H283" s="16" t="s">
        <v>240</v>
      </c>
      <c r="I283" s="15">
        <v>57312</v>
      </c>
      <c r="J283" s="17" t="s">
        <v>494</v>
      </c>
      <c r="K283" s="17">
        <v>2019</v>
      </c>
      <c r="L283" s="19">
        <v>185.2422391915164</v>
      </c>
      <c r="M283" s="18">
        <v>186</v>
      </c>
      <c r="N283" s="23">
        <f t="shared" si="6"/>
        <v>213.89999999999998</v>
      </c>
    </row>
    <row r="284" spans="2:15" x14ac:dyDescent="0.2">
      <c r="B284" s="22" t="s">
        <v>517</v>
      </c>
      <c r="C284" s="14" t="s">
        <v>490</v>
      </c>
      <c r="D284" s="14" t="s">
        <v>510</v>
      </c>
      <c r="E284" s="2" t="str">
        <f>VLOOKUP(I284,Feuil1!$A$1:$B$535,2,0)</f>
        <v>57097AYV</v>
      </c>
      <c r="F284" s="15" t="s">
        <v>36</v>
      </c>
      <c r="G284" s="35"/>
      <c r="H284" s="16" t="s">
        <v>248</v>
      </c>
      <c r="I284" s="15">
        <v>57326</v>
      </c>
      <c r="J284" s="17" t="s">
        <v>494</v>
      </c>
      <c r="K284" s="17">
        <v>2019</v>
      </c>
      <c r="L284" s="19">
        <v>122.66666666666671</v>
      </c>
      <c r="M284" s="18">
        <v>116</v>
      </c>
      <c r="N284" s="23">
        <f t="shared" si="6"/>
        <v>133.39999999999998</v>
      </c>
    </row>
    <row r="285" spans="2:15" x14ac:dyDescent="0.2">
      <c r="B285" s="22" t="s">
        <v>517</v>
      </c>
      <c r="C285" s="14" t="s">
        <v>490</v>
      </c>
      <c r="D285" s="14" t="s">
        <v>510</v>
      </c>
      <c r="E285" s="2" t="str">
        <f>VLOOKUP(I285,Feuil1!$A$1:$B$535,2,0)</f>
        <v>57097AYV</v>
      </c>
      <c r="F285" s="15" t="s">
        <v>36</v>
      </c>
      <c r="G285" s="35"/>
      <c r="H285" s="16" t="s">
        <v>330</v>
      </c>
      <c r="I285" s="15">
        <v>57471</v>
      </c>
      <c r="J285" s="17" t="s">
        <v>494</v>
      </c>
      <c r="K285" s="17">
        <v>2019</v>
      </c>
      <c r="L285" s="19">
        <v>121.69759759759778</v>
      </c>
      <c r="M285" s="18">
        <v>113</v>
      </c>
      <c r="N285" s="23">
        <f t="shared" si="6"/>
        <v>129.94999999999999</v>
      </c>
    </row>
    <row r="286" spans="2:15" x14ac:dyDescent="0.2">
      <c r="B286" s="22" t="s">
        <v>517</v>
      </c>
      <c r="C286" s="14" t="s">
        <v>490</v>
      </c>
      <c r="D286" s="14" t="s">
        <v>510</v>
      </c>
      <c r="E286" s="2" t="str">
        <f>VLOOKUP(I286,Feuil1!$A$1:$B$535,2,0)</f>
        <v>57097AYV</v>
      </c>
      <c r="F286" s="15" t="s">
        <v>36</v>
      </c>
      <c r="G286" s="35"/>
      <c r="H286" s="16" t="s">
        <v>344</v>
      </c>
      <c r="I286" s="15">
        <v>57495</v>
      </c>
      <c r="J286" s="17" t="s">
        <v>494</v>
      </c>
      <c r="K286" s="17">
        <v>2019</v>
      </c>
      <c r="L286" s="19">
        <v>59.683060109289414</v>
      </c>
      <c r="M286" s="18">
        <v>55</v>
      </c>
      <c r="N286" s="23">
        <f t="shared" si="6"/>
        <v>63.249999999999993</v>
      </c>
    </row>
    <row r="287" spans="2:15" x14ac:dyDescent="0.2">
      <c r="B287" s="22" t="s">
        <v>517</v>
      </c>
      <c r="C287" s="14" t="s">
        <v>490</v>
      </c>
      <c r="D287" s="14" t="s">
        <v>510</v>
      </c>
      <c r="E287" s="2" t="str">
        <f>VLOOKUP(I287,Feuil1!$A$1:$B$535,2,0)</f>
        <v>57097AYV</v>
      </c>
      <c r="F287" s="15" t="s">
        <v>36</v>
      </c>
      <c r="G287" s="35"/>
      <c r="H287" s="16" t="s">
        <v>351</v>
      </c>
      <c r="I287" s="15">
        <v>57507</v>
      </c>
      <c r="J287" s="17" t="s">
        <v>494</v>
      </c>
      <c r="K287" s="17">
        <v>2019</v>
      </c>
      <c r="L287" s="19">
        <v>107.34219321979977</v>
      </c>
      <c r="M287" s="18">
        <v>110</v>
      </c>
      <c r="N287" s="23">
        <f t="shared" si="6"/>
        <v>126.49999999999999</v>
      </c>
    </row>
    <row r="288" spans="2:15" x14ac:dyDescent="0.2">
      <c r="B288" s="22" t="s">
        <v>517</v>
      </c>
      <c r="C288" s="14" t="s">
        <v>490</v>
      </c>
      <c r="D288" s="14" t="s">
        <v>510</v>
      </c>
      <c r="E288" s="2" t="str">
        <f>VLOOKUP(I288,Feuil1!$A$1:$B$535,2,0)</f>
        <v>57097AYV</v>
      </c>
      <c r="F288" s="15" t="s">
        <v>36</v>
      </c>
      <c r="G288" s="35"/>
      <c r="H288" s="16" t="s">
        <v>353</v>
      </c>
      <c r="I288" s="15">
        <v>57519</v>
      </c>
      <c r="J288" s="17" t="s">
        <v>494</v>
      </c>
      <c r="K288" s="17">
        <v>2019</v>
      </c>
      <c r="L288" s="19">
        <v>70.413297394429435</v>
      </c>
      <c r="M288" s="18">
        <v>68</v>
      </c>
      <c r="N288" s="23">
        <f t="shared" si="6"/>
        <v>78.199999999999989</v>
      </c>
    </row>
    <row r="289" spans="2:15" x14ac:dyDescent="0.2">
      <c r="B289" s="22" t="s">
        <v>517</v>
      </c>
      <c r="C289" s="14" t="s">
        <v>490</v>
      </c>
      <c r="D289" s="14" t="s">
        <v>510</v>
      </c>
      <c r="E289" s="2" t="str">
        <f>VLOOKUP(I289,Feuil1!$A$1:$B$535,2,0)</f>
        <v>57097AYV</v>
      </c>
      <c r="F289" s="15" t="s">
        <v>36</v>
      </c>
      <c r="G289" s="35"/>
      <c r="H289" s="16" t="s">
        <v>446</v>
      </c>
      <c r="I289" s="15">
        <v>57695</v>
      </c>
      <c r="J289" s="17" t="s">
        <v>494</v>
      </c>
      <c r="K289" s="17">
        <v>2019</v>
      </c>
      <c r="L289" s="19">
        <v>207</v>
      </c>
      <c r="M289" s="18">
        <v>214</v>
      </c>
      <c r="N289" s="23">
        <f t="shared" si="6"/>
        <v>246.1</v>
      </c>
    </row>
    <row r="290" spans="2:15" x14ac:dyDescent="0.2">
      <c r="B290" s="22" t="s">
        <v>517</v>
      </c>
      <c r="C290" s="14" t="s">
        <v>490</v>
      </c>
      <c r="D290" s="14" t="s">
        <v>510</v>
      </c>
      <c r="E290" s="2" t="str">
        <f>VLOOKUP(I290,Feuil1!$A$1:$B$535,2,0)</f>
        <v>57097AYV</v>
      </c>
      <c r="F290" s="15" t="s">
        <v>36</v>
      </c>
      <c r="G290" s="36"/>
      <c r="H290" s="16" t="s">
        <v>471</v>
      </c>
      <c r="I290" s="15">
        <v>57730</v>
      </c>
      <c r="J290" s="17" t="s">
        <v>494</v>
      </c>
      <c r="K290" s="17">
        <v>2019</v>
      </c>
      <c r="L290" s="19">
        <v>221.85882866891234</v>
      </c>
      <c r="M290" s="18">
        <v>230</v>
      </c>
      <c r="N290" s="23">
        <f t="shared" si="6"/>
        <v>264.5</v>
      </c>
    </row>
    <row r="291" spans="2:15" x14ac:dyDescent="0.2">
      <c r="B291" s="22" t="s">
        <v>517</v>
      </c>
      <c r="C291" s="14" t="s">
        <v>490</v>
      </c>
      <c r="D291" s="14" t="s">
        <v>503</v>
      </c>
      <c r="E291" s="2" t="str">
        <f>VLOOKUP(I291,Feuil1!$A$1:$B$535,2,0)</f>
        <v>57177DIZ</v>
      </c>
      <c r="F291" s="15" t="s">
        <v>41</v>
      </c>
      <c r="G291" s="41" t="s">
        <v>560</v>
      </c>
      <c r="H291" s="16" t="s">
        <v>110</v>
      </c>
      <c r="I291" s="15">
        <v>57090</v>
      </c>
      <c r="J291" s="17" t="s">
        <v>494</v>
      </c>
      <c r="K291" s="17">
        <v>2019</v>
      </c>
      <c r="L291" s="19">
        <v>56.522222222222439</v>
      </c>
      <c r="M291" s="18">
        <v>56</v>
      </c>
      <c r="N291" s="29">
        <f t="shared" si="6"/>
        <v>64.399999999999991</v>
      </c>
    </row>
    <row r="292" spans="2:15" x14ac:dyDescent="0.2">
      <c r="B292" s="22" t="s">
        <v>517</v>
      </c>
      <c r="C292" s="14" t="s">
        <v>490</v>
      </c>
      <c r="D292" s="14" t="s">
        <v>503</v>
      </c>
      <c r="E292" s="2" t="str">
        <f>VLOOKUP(I292,Feuil1!$A$1:$B$535,2,0)</f>
        <v>57177DIZ</v>
      </c>
      <c r="F292" s="15" t="s">
        <v>41</v>
      </c>
      <c r="G292" s="39"/>
      <c r="H292" s="16" t="s">
        <v>41</v>
      </c>
      <c r="I292" s="15">
        <v>57177</v>
      </c>
      <c r="J292" s="17" t="s">
        <v>494</v>
      </c>
      <c r="K292" s="17">
        <v>2019</v>
      </c>
      <c r="L292" s="19">
        <v>1720</v>
      </c>
      <c r="M292" s="18">
        <v>2216</v>
      </c>
      <c r="N292" s="29">
        <f t="shared" si="6"/>
        <v>2548.3999999999996</v>
      </c>
      <c r="O292" s="21"/>
    </row>
    <row r="293" spans="2:15" x14ac:dyDescent="0.2">
      <c r="B293" s="22" t="s">
        <v>517</v>
      </c>
      <c r="C293" s="14" t="s">
        <v>490</v>
      </c>
      <c r="D293" s="14" t="s">
        <v>503</v>
      </c>
      <c r="E293" s="2" t="str">
        <f>VLOOKUP(I293,Feuil1!$A$1:$B$535,2,0)</f>
        <v>57177DIZ</v>
      </c>
      <c r="F293" s="15" t="s">
        <v>41</v>
      </c>
      <c r="G293" s="39"/>
      <c r="H293" s="16" t="s">
        <v>198</v>
      </c>
      <c r="I293" s="15">
        <v>57246</v>
      </c>
      <c r="J293" s="17" t="s">
        <v>494</v>
      </c>
      <c r="K293" s="17">
        <v>2019</v>
      </c>
      <c r="L293" s="19">
        <v>107.45814977973531</v>
      </c>
      <c r="M293" s="18">
        <v>115</v>
      </c>
      <c r="N293" s="29">
        <f t="shared" si="6"/>
        <v>132.25</v>
      </c>
    </row>
    <row r="294" spans="2:15" x14ac:dyDescent="0.2">
      <c r="B294" s="22" t="s">
        <v>517</v>
      </c>
      <c r="C294" s="14" t="s">
        <v>490</v>
      </c>
      <c r="D294" s="14" t="s">
        <v>503</v>
      </c>
      <c r="E294" s="2" t="str">
        <f>VLOOKUP(I294,Feuil1!$A$1:$B$535,2,0)</f>
        <v>57177DIZ</v>
      </c>
      <c r="F294" s="15" t="s">
        <v>41</v>
      </c>
      <c r="G294" s="39"/>
      <c r="H294" s="16" t="s">
        <v>210</v>
      </c>
      <c r="I294" s="15">
        <v>57265</v>
      </c>
      <c r="J294" s="17" t="s">
        <v>494</v>
      </c>
      <c r="K294" s="17">
        <v>2019</v>
      </c>
      <c r="L294" s="19">
        <v>21.65625</v>
      </c>
      <c r="M294" s="18">
        <v>25</v>
      </c>
      <c r="N294" s="29">
        <f t="shared" si="6"/>
        <v>28.749999999999996</v>
      </c>
    </row>
    <row r="295" spans="2:15" x14ac:dyDescent="0.2">
      <c r="B295" s="22" t="s">
        <v>517</v>
      </c>
      <c r="C295" s="14" t="s">
        <v>490</v>
      </c>
      <c r="D295" s="14" t="s">
        <v>503</v>
      </c>
      <c r="E295" s="2" t="str">
        <f>VLOOKUP(I295,Feuil1!$A$1:$B$535,2,0)</f>
        <v>57177DIZ</v>
      </c>
      <c r="F295" s="15" t="s">
        <v>41</v>
      </c>
      <c r="G295" s="39"/>
      <c r="H295" s="16" t="s">
        <v>211</v>
      </c>
      <c r="I295" s="15">
        <v>57266</v>
      </c>
      <c r="J295" s="17" t="s">
        <v>494</v>
      </c>
      <c r="K295" s="17">
        <v>2019</v>
      </c>
      <c r="L295" s="19">
        <v>71.726708074534315</v>
      </c>
      <c r="M295" s="18">
        <v>75</v>
      </c>
      <c r="N295" s="29">
        <f t="shared" si="6"/>
        <v>86.25</v>
      </c>
    </row>
    <row r="296" spans="2:15" x14ac:dyDescent="0.2">
      <c r="B296" s="22" t="s">
        <v>517</v>
      </c>
      <c r="C296" s="14" t="s">
        <v>490</v>
      </c>
      <c r="D296" s="14" t="s">
        <v>503</v>
      </c>
      <c r="E296" s="2" t="str">
        <f>VLOOKUP(I296,Feuil1!$A$1:$B$535,2,0)</f>
        <v>57177DIZ</v>
      </c>
      <c r="F296" s="15" t="s">
        <v>41</v>
      </c>
      <c r="G296" s="39"/>
      <c r="H296" s="16" t="s">
        <v>297</v>
      </c>
      <c r="I296" s="15">
        <v>57404</v>
      </c>
      <c r="J296" s="17" t="s">
        <v>494</v>
      </c>
      <c r="K296" s="17">
        <v>2019</v>
      </c>
      <c r="L296" s="19">
        <v>111.53508127093029</v>
      </c>
      <c r="M296" s="18">
        <v>115</v>
      </c>
      <c r="N296" s="29">
        <f t="shared" si="6"/>
        <v>132.25</v>
      </c>
    </row>
    <row r="297" spans="2:15" x14ac:dyDescent="0.2">
      <c r="B297" s="22" t="s">
        <v>517</v>
      </c>
      <c r="C297" s="14" t="s">
        <v>490</v>
      </c>
      <c r="D297" s="14" t="s">
        <v>503</v>
      </c>
      <c r="E297" s="2" t="str">
        <f>VLOOKUP(I297,Feuil1!$A$1:$B$535,2,0)</f>
        <v>57177DIZ</v>
      </c>
      <c r="F297" s="15" t="s">
        <v>41</v>
      </c>
      <c r="G297" s="39"/>
      <c r="H297" s="16" t="s">
        <v>298</v>
      </c>
      <c r="I297" s="15">
        <v>57405</v>
      </c>
      <c r="J297" s="17" t="s">
        <v>494</v>
      </c>
      <c r="K297" s="17">
        <v>2019</v>
      </c>
      <c r="L297" s="19">
        <v>31.869565217391401</v>
      </c>
      <c r="M297" s="18">
        <v>28</v>
      </c>
      <c r="N297" s="29">
        <f t="shared" si="6"/>
        <v>32.199999999999996</v>
      </c>
    </row>
    <row r="298" spans="2:15" x14ac:dyDescent="0.2">
      <c r="B298" s="22" t="s">
        <v>517</v>
      </c>
      <c r="C298" s="14" t="s">
        <v>490</v>
      </c>
      <c r="D298" s="14" t="s">
        <v>503</v>
      </c>
      <c r="E298" s="2" t="str">
        <f>VLOOKUP(I298,Feuil1!$A$1:$B$535,2,0)</f>
        <v>57177DIZ</v>
      </c>
      <c r="F298" s="15" t="s">
        <v>41</v>
      </c>
      <c r="G298" s="39"/>
      <c r="H298" s="16" t="s">
        <v>342</v>
      </c>
      <c r="I298" s="15">
        <v>57493</v>
      </c>
      <c r="J298" s="17" t="s">
        <v>494</v>
      </c>
      <c r="K298" s="17">
        <v>2019</v>
      </c>
      <c r="L298" s="19">
        <v>104.70369452020826</v>
      </c>
      <c r="M298" s="18">
        <v>116</v>
      </c>
      <c r="N298" s="29">
        <f t="shared" si="6"/>
        <v>133.39999999999998</v>
      </c>
    </row>
    <row r="299" spans="2:15" x14ac:dyDescent="0.2">
      <c r="B299" s="22" t="s">
        <v>517</v>
      </c>
      <c r="C299" s="14" t="s">
        <v>490</v>
      </c>
      <c r="D299" s="14" t="s">
        <v>503</v>
      </c>
      <c r="E299" s="2" t="str">
        <f>VLOOKUP(I299,Feuil1!$A$1:$B$535,2,0)</f>
        <v>57173DSQ</v>
      </c>
      <c r="F299" s="15" t="s">
        <v>41</v>
      </c>
      <c r="G299" s="39"/>
      <c r="H299" s="16" t="s">
        <v>428</v>
      </c>
      <c r="I299" s="15">
        <v>57664</v>
      </c>
      <c r="J299" s="17" t="s">
        <v>494</v>
      </c>
      <c r="K299" s="17">
        <v>2019</v>
      </c>
      <c r="L299" s="19">
        <v>37.6426868044515</v>
      </c>
      <c r="M299" s="18">
        <v>37</v>
      </c>
      <c r="N299" s="29">
        <f t="shared" si="6"/>
        <v>42.55</v>
      </c>
    </row>
    <row r="300" spans="2:15" x14ac:dyDescent="0.2">
      <c r="B300" s="22" t="s">
        <v>517</v>
      </c>
      <c r="C300" s="14" t="s">
        <v>490</v>
      </c>
      <c r="D300" s="14" t="s">
        <v>503</v>
      </c>
      <c r="E300" s="2" t="str">
        <f>VLOOKUP(I300,Feuil1!$A$1:$B$535,2,0)</f>
        <v>57177DIZ</v>
      </c>
      <c r="F300" s="15" t="s">
        <v>41</v>
      </c>
      <c r="G300" s="39"/>
      <c r="H300" s="16" t="s">
        <v>442</v>
      </c>
      <c r="I300" s="15">
        <v>57270</v>
      </c>
      <c r="J300" s="17" t="s">
        <v>494</v>
      </c>
      <c r="K300" s="17">
        <v>2019</v>
      </c>
      <c r="L300" s="19" t="e">
        <v>#N/A</v>
      </c>
      <c r="M300" s="18">
        <v>301</v>
      </c>
      <c r="N300" s="29">
        <f t="shared" si="6"/>
        <v>346.15</v>
      </c>
    </row>
    <row r="301" spans="2:15" x14ac:dyDescent="0.2">
      <c r="B301" s="22" t="s">
        <v>517</v>
      </c>
      <c r="C301" s="14" t="s">
        <v>490</v>
      </c>
      <c r="D301" s="14" t="s">
        <v>503</v>
      </c>
      <c r="E301" s="2" t="str">
        <f>VLOOKUP(I301,Feuil1!$A$1:$B$535,2,0)</f>
        <v>57177DIZ</v>
      </c>
      <c r="F301" s="15" t="s">
        <v>41</v>
      </c>
      <c r="G301" s="40"/>
      <c r="H301" s="16" t="s">
        <v>453</v>
      </c>
      <c r="I301" s="15">
        <v>57706</v>
      </c>
      <c r="J301" s="17" t="s">
        <v>494</v>
      </c>
      <c r="K301" s="17">
        <v>2019</v>
      </c>
      <c r="L301" s="19">
        <v>264.28751876585392</v>
      </c>
      <c r="M301" s="18">
        <v>289</v>
      </c>
      <c r="N301" s="29">
        <f t="shared" si="6"/>
        <v>332.34999999999997</v>
      </c>
    </row>
    <row r="302" spans="2:15" x14ac:dyDescent="0.2">
      <c r="B302" s="22" t="s">
        <v>517</v>
      </c>
      <c r="C302" s="14" t="s">
        <v>490</v>
      </c>
      <c r="D302" s="14" t="s">
        <v>510</v>
      </c>
      <c r="E302" s="2" t="str">
        <f>VLOOKUP(I302,Feuil1!$A$1:$B$535,2,0)</f>
        <v>57187NMU</v>
      </c>
      <c r="F302" s="27" t="s">
        <v>530</v>
      </c>
      <c r="G302" s="34">
        <v>43958</v>
      </c>
      <c r="H302" s="16" t="s">
        <v>98</v>
      </c>
      <c r="I302" s="15">
        <v>57070</v>
      </c>
      <c r="J302" s="17" t="s">
        <v>494</v>
      </c>
      <c r="K302" s="17">
        <v>2019</v>
      </c>
      <c r="L302" s="19">
        <v>83.257315233785832</v>
      </c>
      <c r="M302" s="18">
        <v>93</v>
      </c>
      <c r="N302" s="29">
        <f t="shared" si="6"/>
        <v>106.94999999999999</v>
      </c>
    </row>
    <row r="303" spans="2:15" x14ac:dyDescent="0.2">
      <c r="B303" s="22" t="s">
        <v>517</v>
      </c>
      <c r="C303" s="14" t="s">
        <v>490</v>
      </c>
      <c r="D303" s="14" t="s">
        <v>510</v>
      </c>
      <c r="E303" s="2" t="str">
        <f>VLOOKUP(I303,Feuil1!$A$1:$B$535,2,0)</f>
        <v>57187NMU</v>
      </c>
      <c r="F303" s="27" t="s">
        <v>530</v>
      </c>
      <c r="G303" s="35"/>
      <c r="H303" s="16" t="s">
        <v>148</v>
      </c>
      <c r="I303" s="15">
        <v>57154</v>
      </c>
      <c r="J303" s="17" t="s">
        <v>494</v>
      </c>
      <c r="K303" s="17">
        <v>2019</v>
      </c>
      <c r="L303" s="19">
        <v>278.95536416799536</v>
      </c>
      <c r="M303" s="18">
        <v>285</v>
      </c>
      <c r="N303" s="29">
        <f t="shared" si="6"/>
        <v>327.75</v>
      </c>
    </row>
    <row r="304" spans="2:15" x14ac:dyDescent="0.2">
      <c r="B304" s="22" t="s">
        <v>517</v>
      </c>
      <c r="C304" s="14" t="s">
        <v>490</v>
      </c>
      <c r="D304" s="14" t="s">
        <v>510</v>
      </c>
      <c r="E304" s="2" t="str">
        <f>VLOOKUP(I304,Feuil1!$A$1:$B$535,2,0)</f>
        <v>57187NMU</v>
      </c>
      <c r="F304" s="27" t="s">
        <v>530</v>
      </c>
      <c r="G304" s="35"/>
      <c r="H304" s="16" t="s">
        <v>167</v>
      </c>
      <c r="I304" s="15">
        <v>57187</v>
      </c>
      <c r="J304" s="17" t="s">
        <v>494</v>
      </c>
      <c r="K304" s="17">
        <v>2019</v>
      </c>
      <c r="L304" s="19">
        <v>142.74325355668174</v>
      </c>
      <c r="M304" s="18">
        <v>132</v>
      </c>
      <c r="N304" s="29">
        <f t="shared" si="6"/>
        <v>151.79999999999998</v>
      </c>
    </row>
    <row r="305" spans="2:15" x14ac:dyDescent="0.2">
      <c r="B305" s="22" t="s">
        <v>517</v>
      </c>
      <c r="C305" s="14" t="s">
        <v>490</v>
      </c>
      <c r="D305" s="14" t="s">
        <v>510</v>
      </c>
      <c r="E305" s="2" t="str">
        <f>VLOOKUP(I305,Feuil1!$A$1:$B$535,2,0)</f>
        <v>57187NMU</v>
      </c>
      <c r="F305" s="27" t="s">
        <v>530</v>
      </c>
      <c r="G305" s="35"/>
      <c r="H305" s="16" t="s">
        <v>203</v>
      </c>
      <c r="I305" s="15">
        <v>57252</v>
      </c>
      <c r="J305" s="17" t="s">
        <v>494</v>
      </c>
      <c r="K305" s="17">
        <v>2019</v>
      </c>
      <c r="L305" s="19">
        <v>223.60537035497504</v>
      </c>
      <c r="M305" s="18">
        <v>217</v>
      </c>
      <c r="N305" s="29">
        <f t="shared" si="6"/>
        <v>249.54999999999998</v>
      </c>
    </row>
    <row r="306" spans="2:15" x14ac:dyDescent="0.2">
      <c r="B306" s="22" t="s">
        <v>517</v>
      </c>
      <c r="C306" s="14" t="s">
        <v>490</v>
      </c>
      <c r="D306" s="14" t="s">
        <v>510</v>
      </c>
      <c r="E306" s="2" t="str">
        <f>VLOOKUP(I306,Feuil1!$A$1:$B$535,2,0)</f>
        <v>57187NMU</v>
      </c>
      <c r="F306" s="27" t="s">
        <v>530</v>
      </c>
      <c r="G306" s="35"/>
      <c r="H306" s="16" t="s">
        <v>217</v>
      </c>
      <c r="I306" s="15">
        <v>57277</v>
      </c>
      <c r="J306" s="17" t="s">
        <v>494</v>
      </c>
      <c r="K306" s="17">
        <v>2019</v>
      </c>
      <c r="L306" s="19">
        <v>77.375000000000298</v>
      </c>
      <c r="M306" s="18">
        <v>82</v>
      </c>
      <c r="N306" s="29">
        <f t="shared" si="6"/>
        <v>94.3</v>
      </c>
    </row>
    <row r="307" spans="2:15" x14ac:dyDescent="0.2">
      <c r="B307" s="22" t="s">
        <v>517</v>
      </c>
      <c r="C307" s="14" t="s">
        <v>490</v>
      </c>
      <c r="D307" s="14" t="s">
        <v>510</v>
      </c>
      <c r="E307" s="2" t="str">
        <f>VLOOKUP(I307,Feuil1!$A$1:$B$535,2,0)</f>
        <v>57187NMU</v>
      </c>
      <c r="F307" s="27" t="s">
        <v>530</v>
      </c>
      <c r="G307" s="35"/>
      <c r="H307" s="16" t="s">
        <v>322</v>
      </c>
      <c r="I307" s="15">
        <v>57455</v>
      </c>
      <c r="J307" s="17" t="s">
        <v>494</v>
      </c>
      <c r="K307" s="17">
        <v>2019</v>
      </c>
      <c r="L307" s="19">
        <v>77.189423076923106</v>
      </c>
      <c r="M307" s="18">
        <v>82</v>
      </c>
      <c r="N307" s="29">
        <f t="shared" si="6"/>
        <v>94.3</v>
      </c>
    </row>
    <row r="308" spans="2:15" x14ac:dyDescent="0.2">
      <c r="B308" s="22" t="s">
        <v>517</v>
      </c>
      <c r="C308" s="14" t="s">
        <v>490</v>
      </c>
      <c r="D308" s="14" t="s">
        <v>510</v>
      </c>
      <c r="E308" s="2" t="str">
        <f>VLOOKUP(I308,Feuil1!$A$1:$B$535,2,0)</f>
        <v>57187NMU</v>
      </c>
      <c r="F308" s="27" t="s">
        <v>530</v>
      </c>
      <c r="G308" s="35"/>
      <c r="H308" s="16" t="s">
        <v>360</v>
      </c>
      <c r="I308" s="15">
        <v>57530</v>
      </c>
      <c r="J308" s="17" t="s">
        <v>494</v>
      </c>
      <c r="K308" s="17">
        <v>2019</v>
      </c>
      <c r="L308" s="19">
        <v>172.36325344952789</v>
      </c>
      <c r="M308" s="18">
        <v>181</v>
      </c>
      <c r="N308" s="29">
        <f t="shared" si="6"/>
        <v>208.14999999999998</v>
      </c>
    </row>
    <row r="309" spans="2:15" x14ac:dyDescent="0.2">
      <c r="B309" s="22" t="s">
        <v>517</v>
      </c>
      <c r="C309" s="14" t="s">
        <v>490</v>
      </c>
      <c r="D309" s="14" t="s">
        <v>510</v>
      </c>
      <c r="E309" s="2" t="str">
        <f>VLOOKUP(I309,Feuil1!$A$1:$B$535,2,0)</f>
        <v>57187NMU</v>
      </c>
      <c r="F309" s="27" t="s">
        <v>530</v>
      </c>
      <c r="G309" s="35"/>
      <c r="H309" s="16" t="s">
        <v>366</v>
      </c>
      <c r="I309" s="15">
        <v>57542</v>
      </c>
      <c r="J309" s="17" t="s">
        <v>494</v>
      </c>
      <c r="K309" s="17">
        <v>2019</v>
      </c>
      <c r="L309" s="19">
        <v>372.84471690911749</v>
      </c>
      <c r="M309" s="18">
        <v>352</v>
      </c>
      <c r="N309" s="29">
        <f t="shared" si="6"/>
        <v>404.79999999999995</v>
      </c>
      <c r="O309" s="21"/>
    </row>
    <row r="310" spans="2:15" x14ac:dyDescent="0.2">
      <c r="B310" s="22" t="s">
        <v>517</v>
      </c>
      <c r="C310" s="14" t="s">
        <v>490</v>
      </c>
      <c r="D310" s="14" t="s">
        <v>510</v>
      </c>
      <c r="E310" s="2" t="str">
        <f>VLOOKUP(I310,Feuil1!$A$1:$B$535,2,0)</f>
        <v>57187NMU</v>
      </c>
      <c r="F310" s="27" t="s">
        <v>530</v>
      </c>
      <c r="G310" s="35"/>
      <c r="H310" s="16" t="s">
        <v>394</v>
      </c>
      <c r="I310" s="15">
        <v>57599</v>
      </c>
      <c r="J310" s="17" t="s">
        <v>494</v>
      </c>
      <c r="K310" s="17">
        <v>2019</v>
      </c>
      <c r="L310" s="19">
        <v>140.59644084437903</v>
      </c>
      <c r="M310" s="18">
        <v>145</v>
      </c>
      <c r="N310" s="29">
        <f t="shared" si="6"/>
        <v>166.75</v>
      </c>
    </row>
    <row r="311" spans="2:15" x14ac:dyDescent="0.2">
      <c r="B311" s="22" t="s">
        <v>517</v>
      </c>
      <c r="C311" s="14" t="s">
        <v>490</v>
      </c>
      <c r="D311" s="14" t="s">
        <v>510</v>
      </c>
      <c r="E311" s="2" t="str">
        <f>VLOOKUP(I311,Feuil1!$A$1:$B$535,2,0)</f>
        <v>57187NMU</v>
      </c>
      <c r="F311" s="27" t="s">
        <v>530</v>
      </c>
      <c r="G311" s="35"/>
      <c r="H311" s="16" t="s">
        <v>429</v>
      </c>
      <c r="I311" s="15">
        <v>57667</v>
      </c>
      <c r="J311" s="17" t="s">
        <v>494</v>
      </c>
      <c r="K311" s="17">
        <v>2019</v>
      </c>
      <c r="L311" s="19">
        <v>332.71063140721179</v>
      </c>
      <c r="M311" s="18">
        <v>344</v>
      </c>
      <c r="N311" s="29">
        <f t="shared" si="6"/>
        <v>395.59999999999997</v>
      </c>
    </row>
    <row r="312" spans="2:15" x14ac:dyDescent="0.2">
      <c r="B312" s="22" t="s">
        <v>517</v>
      </c>
      <c r="C312" s="14" t="s">
        <v>490</v>
      </c>
      <c r="D312" s="14" t="s">
        <v>510</v>
      </c>
      <c r="E312" s="2" t="str">
        <f>VLOOKUP(I312,Feuil1!$A$1:$B$535,2,0)</f>
        <v>57187NMU</v>
      </c>
      <c r="F312" s="27" t="s">
        <v>530</v>
      </c>
      <c r="G312" s="35"/>
      <c r="H312" s="16" t="s">
        <v>37</v>
      </c>
      <c r="I312" s="15">
        <v>57691</v>
      </c>
      <c r="J312" s="17" t="s">
        <v>494</v>
      </c>
      <c r="K312" s="17">
        <v>2019</v>
      </c>
      <c r="L312" s="19">
        <v>35.927370149999987</v>
      </c>
      <c r="M312" s="18">
        <v>39</v>
      </c>
      <c r="N312" s="29">
        <f t="shared" si="6"/>
        <v>44.849999999999994</v>
      </c>
    </row>
    <row r="313" spans="2:15" x14ac:dyDescent="0.2">
      <c r="B313" s="22" t="s">
        <v>517</v>
      </c>
      <c r="C313" s="14" t="s">
        <v>490</v>
      </c>
      <c r="D313" s="14" t="s">
        <v>510</v>
      </c>
      <c r="E313" s="2" t="str">
        <f>VLOOKUP(I313,Feuil1!$A$1:$B$535,2,0)</f>
        <v>57187NMU</v>
      </c>
      <c r="F313" s="27" t="s">
        <v>530</v>
      </c>
      <c r="G313" s="36"/>
      <c r="H313" s="16" t="s">
        <v>452</v>
      </c>
      <c r="I313" s="15">
        <v>57705</v>
      </c>
      <c r="J313" s="17" t="s">
        <v>494</v>
      </c>
      <c r="K313" s="17">
        <v>2019</v>
      </c>
      <c r="L313" s="19">
        <v>102.10606060606094</v>
      </c>
      <c r="M313" s="18">
        <v>97</v>
      </c>
      <c r="N313" s="29">
        <f t="shared" si="6"/>
        <v>111.55</v>
      </c>
    </row>
    <row r="314" spans="2:15" x14ac:dyDescent="0.2">
      <c r="B314" s="22" t="s">
        <v>517</v>
      </c>
      <c r="C314" s="14" t="s">
        <v>490</v>
      </c>
      <c r="D314" s="14" t="s">
        <v>499</v>
      </c>
      <c r="E314" s="2" t="str">
        <f>VLOOKUP(I314,Feuil1!$A$1:$B$535,2,0)</f>
        <v>57209FQT</v>
      </c>
      <c r="F314" s="15" t="s">
        <v>34</v>
      </c>
      <c r="G314" s="41" t="s">
        <v>566</v>
      </c>
      <c r="H314" s="16" t="s">
        <v>58</v>
      </c>
      <c r="I314" s="15">
        <v>57008</v>
      </c>
      <c r="J314" s="17" t="s">
        <v>494</v>
      </c>
      <c r="K314" s="17">
        <v>2019</v>
      </c>
      <c r="L314" s="19">
        <v>100.74952380952357</v>
      </c>
      <c r="M314" s="18">
        <v>108</v>
      </c>
      <c r="N314" s="23">
        <f t="shared" si="6"/>
        <v>124.19999999999999</v>
      </c>
    </row>
    <row r="315" spans="2:15" x14ac:dyDescent="0.2">
      <c r="B315" s="22" t="s">
        <v>517</v>
      </c>
      <c r="C315" s="14" t="s">
        <v>490</v>
      </c>
      <c r="D315" s="14" t="s">
        <v>499</v>
      </c>
      <c r="E315" s="2" t="str">
        <f>VLOOKUP(I315,Feuil1!$A$1:$B$535,2,0)</f>
        <v>57166DA0</v>
      </c>
      <c r="F315" s="15" t="s">
        <v>34</v>
      </c>
      <c r="G315" s="39"/>
      <c r="H315" s="16" t="s">
        <v>153</v>
      </c>
      <c r="I315" s="15">
        <v>57159</v>
      </c>
      <c r="J315" s="17" t="s">
        <v>494</v>
      </c>
      <c r="K315" s="17">
        <v>2019</v>
      </c>
      <c r="L315" s="19">
        <v>1664.1256360102532</v>
      </c>
      <c r="M315" s="18">
        <v>1762</v>
      </c>
      <c r="N315" s="23">
        <f t="shared" si="6"/>
        <v>2026.3</v>
      </c>
    </row>
    <row r="316" spans="2:15" x14ac:dyDescent="0.2">
      <c r="B316" s="22" t="s">
        <v>517</v>
      </c>
      <c r="C316" s="14" t="s">
        <v>490</v>
      </c>
      <c r="D316" s="14" t="s">
        <v>499</v>
      </c>
      <c r="E316" s="2" t="str">
        <f>VLOOKUP(I316,Feuil1!$A$1:$B$535,2,0)</f>
        <v>57209FQT</v>
      </c>
      <c r="F316" s="15" t="s">
        <v>34</v>
      </c>
      <c r="G316" s="39"/>
      <c r="H316" s="16" t="s">
        <v>169</v>
      </c>
      <c r="I316" s="15">
        <v>57190</v>
      </c>
      <c r="J316" s="17" t="s">
        <v>494</v>
      </c>
      <c r="K316" s="17">
        <v>2019</v>
      </c>
      <c r="L316" s="19">
        <v>159</v>
      </c>
      <c r="M316" s="18">
        <v>172</v>
      </c>
      <c r="N316" s="23">
        <f t="shared" si="6"/>
        <v>197.79999999999998</v>
      </c>
    </row>
    <row r="317" spans="2:15" x14ac:dyDescent="0.2">
      <c r="B317" s="22" t="s">
        <v>517</v>
      </c>
      <c r="C317" s="14" t="s">
        <v>488</v>
      </c>
      <c r="D317" s="14" t="s">
        <v>499</v>
      </c>
      <c r="E317" s="2" t="str">
        <f>VLOOKUP(I317,Feuil1!$A$1:$B$535,2,0)</f>
        <v>57209FQT</v>
      </c>
      <c r="F317" s="15" t="s">
        <v>34</v>
      </c>
      <c r="G317" s="36"/>
      <c r="H317" s="16" t="s">
        <v>34</v>
      </c>
      <c r="I317" s="15">
        <v>57209</v>
      </c>
      <c r="J317" s="17" t="s">
        <v>494</v>
      </c>
      <c r="K317" s="17">
        <v>2019</v>
      </c>
      <c r="L317" s="19">
        <v>2686</v>
      </c>
      <c r="M317" s="18">
        <v>2686</v>
      </c>
      <c r="N317" s="18">
        <f t="shared" si="6"/>
        <v>3088.8999999999996</v>
      </c>
      <c r="O317" s="24"/>
    </row>
    <row r="318" spans="2:15" ht="12.75" customHeight="1" x14ac:dyDescent="0.2">
      <c r="B318" s="22" t="s">
        <v>517</v>
      </c>
      <c r="C318" s="14" t="s">
        <v>490</v>
      </c>
      <c r="D318" s="14" t="s">
        <v>499</v>
      </c>
      <c r="E318" s="2" t="str">
        <f>VLOOKUP(I318,Feuil1!$A$1:$B$535,2,0)</f>
        <v>57209FQT</v>
      </c>
      <c r="F318" s="15" t="s">
        <v>34</v>
      </c>
      <c r="G318" s="36"/>
      <c r="H318" s="16" t="s">
        <v>181</v>
      </c>
      <c r="I318" s="15">
        <v>57217</v>
      </c>
      <c r="J318" s="17" t="s">
        <v>494</v>
      </c>
      <c r="K318" s="17">
        <v>2019</v>
      </c>
      <c r="L318" s="19">
        <v>393.48407988673682</v>
      </c>
      <c r="M318" s="18">
        <v>383</v>
      </c>
      <c r="N318" s="18">
        <f t="shared" si="6"/>
        <v>440.45</v>
      </c>
    </row>
    <row r="319" spans="2:15" ht="12.75" customHeight="1" x14ac:dyDescent="0.2">
      <c r="B319" s="22" t="s">
        <v>517</v>
      </c>
      <c r="C319" s="14" t="s">
        <v>490</v>
      </c>
      <c r="D319" s="14" t="s">
        <v>499</v>
      </c>
      <c r="E319" s="2" t="str">
        <f>VLOOKUP(I319,Feuil1!$A$1:$B$535,2,0)</f>
        <v>57209FQT</v>
      </c>
      <c r="F319" s="15" t="s">
        <v>34</v>
      </c>
      <c r="G319" s="36"/>
      <c r="H319" s="16" t="s">
        <v>216</v>
      </c>
      <c r="I319" s="15">
        <v>57276</v>
      </c>
      <c r="J319" s="17" t="s">
        <v>494</v>
      </c>
      <c r="K319" s="17">
        <v>2019</v>
      </c>
      <c r="L319" s="19">
        <v>131.01873951593575</v>
      </c>
      <c r="M319" s="18">
        <v>137</v>
      </c>
      <c r="N319" s="18">
        <f t="shared" si="6"/>
        <v>157.54999999999998</v>
      </c>
    </row>
    <row r="320" spans="2:15" ht="12.75" customHeight="1" x14ac:dyDescent="0.2">
      <c r="B320" s="22" t="s">
        <v>517</v>
      </c>
      <c r="C320" s="14" t="s">
        <v>490</v>
      </c>
      <c r="D320" s="14" t="s">
        <v>499</v>
      </c>
      <c r="E320" s="2" t="str">
        <f>VLOOKUP(I320,Feuil1!$A$1:$B$535,2,0)</f>
        <v>57209FQT</v>
      </c>
      <c r="F320" s="15" t="s">
        <v>34</v>
      </c>
      <c r="G320" s="36"/>
      <c r="H320" s="16" t="s">
        <v>241</v>
      </c>
      <c r="I320" s="15">
        <v>57313</v>
      </c>
      <c r="J320" s="17" t="s">
        <v>494</v>
      </c>
      <c r="K320" s="17">
        <v>2019</v>
      </c>
      <c r="L320" s="19">
        <v>58.241379310344819</v>
      </c>
      <c r="M320" s="18">
        <v>71</v>
      </c>
      <c r="N320" s="18">
        <f t="shared" si="6"/>
        <v>81.649999999999991</v>
      </c>
    </row>
    <row r="321" spans="2:15" ht="12.75" customHeight="1" x14ac:dyDescent="0.2">
      <c r="B321" s="22" t="s">
        <v>517</v>
      </c>
      <c r="C321" s="14" t="s">
        <v>490</v>
      </c>
      <c r="D321" s="14" t="s">
        <v>499</v>
      </c>
      <c r="E321" s="2" t="str">
        <f>VLOOKUP(I321,Feuil1!$A$1:$B$535,2,0)</f>
        <v>57209FQT</v>
      </c>
      <c r="F321" s="15" t="s">
        <v>34</v>
      </c>
      <c r="G321" s="36"/>
      <c r="H321" s="16" t="s">
        <v>281</v>
      </c>
      <c r="I321" s="15">
        <v>57386</v>
      </c>
      <c r="J321" s="17" t="s">
        <v>494</v>
      </c>
      <c r="K321" s="17">
        <v>2019</v>
      </c>
      <c r="L321" s="19">
        <v>154.49369874865593</v>
      </c>
      <c r="M321" s="18">
        <v>163</v>
      </c>
      <c r="N321" s="18">
        <f t="shared" si="6"/>
        <v>187.45</v>
      </c>
    </row>
    <row r="322" spans="2:15" ht="12.75" customHeight="1" x14ac:dyDescent="0.2">
      <c r="B322" s="22" t="s">
        <v>517</v>
      </c>
      <c r="C322" s="14" t="s">
        <v>490</v>
      </c>
      <c r="D322" s="14" t="s">
        <v>499</v>
      </c>
      <c r="E322" s="2" t="str">
        <f>VLOOKUP(I322,Feuil1!$A$1:$B$535,2,0)</f>
        <v>57209FQT</v>
      </c>
      <c r="F322" s="15" t="s">
        <v>34</v>
      </c>
      <c r="G322" s="36"/>
      <c r="H322" s="16" t="s">
        <v>370</v>
      </c>
      <c r="I322" s="15">
        <v>57549</v>
      </c>
      <c r="J322" s="17" t="s">
        <v>494</v>
      </c>
      <c r="K322" s="17">
        <v>2019</v>
      </c>
      <c r="L322" s="19">
        <v>307.66003302337714</v>
      </c>
      <c r="M322" s="18">
        <v>331</v>
      </c>
      <c r="N322" s="18">
        <f t="shared" si="6"/>
        <v>380.65</v>
      </c>
    </row>
    <row r="323" spans="2:15" ht="12.75" customHeight="1" x14ac:dyDescent="0.2">
      <c r="B323" s="22" t="s">
        <v>517</v>
      </c>
      <c r="C323" s="14" t="s">
        <v>490</v>
      </c>
      <c r="D323" s="14" t="s">
        <v>499</v>
      </c>
      <c r="E323" s="2" t="str">
        <f>VLOOKUP(I323,Feuil1!$A$1:$B$535,2,0)</f>
        <v>57209FQT</v>
      </c>
      <c r="F323" s="15" t="s">
        <v>34</v>
      </c>
      <c r="G323" s="36"/>
      <c r="H323" s="16" t="s">
        <v>430</v>
      </c>
      <c r="I323" s="15">
        <v>57668</v>
      </c>
      <c r="J323" s="17" t="s">
        <v>494</v>
      </c>
      <c r="K323" s="17">
        <v>2019</v>
      </c>
      <c r="L323" s="19">
        <v>542.51793698453832</v>
      </c>
      <c r="M323" s="18">
        <v>562</v>
      </c>
      <c r="N323" s="18">
        <f t="shared" si="6"/>
        <v>646.29999999999995</v>
      </c>
    </row>
    <row r="324" spans="2:15" ht="12.75" customHeight="1" x14ac:dyDescent="0.2">
      <c r="B324" s="22" t="s">
        <v>517</v>
      </c>
      <c r="C324" s="14" t="s">
        <v>490</v>
      </c>
      <c r="D324" s="14" t="s">
        <v>499</v>
      </c>
      <c r="E324" s="2" t="str">
        <f>VLOOKUP(I324,Feuil1!$A$1:$B$535,2,0)</f>
        <v>57209FQT</v>
      </c>
      <c r="F324" s="15" t="s">
        <v>34</v>
      </c>
      <c r="G324" s="36"/>
      <c r="H324" s="16" t="s">
        <v>437</v>
      </c>
      <c r="I324" s="15">
        <v>57679</v>
      </c>
      <c r="J324" s="17" t="s">
        <v>494</v>
      </c>
      <c r="K324" s="17">
        <v>2019</v>
      </c>
      <c r="L324" s="19">
        <v>217</v>
      </c>
      <c r="M324" s="18">
        <v>218</v>
      </c>
      <c r="N324" s="18">
        <f t="shared" si="6"/>
        <v>250.7</v>
      </c>
    </row>
    <row r="325" spans="2:15" ht="12.75" customHeight="1" x14ac:dyDescent="0.2">
      <c r="B325" s="22" t="s">
        <v>517</v>
      </c>
      <c r="C325" s="14" t="s">
        <v>490</v>
      </c>
      <c r="D325" s="14" t="s">
        <v>499</v>
      </c>
      <c r="E325" s="2" t="str">
        <f>VLOOKUP(I325,Feuil1!$A$1:$B$535,2,0)</f>
        <v>57209FQT</v>
      </c>
      <c r="F325" s="15" t="s">
        <v>34</v>
      </c>
      <c r="G325" s="36"/>
      <c r="H325" s="16" t="s">
        <v>441</v>
      </c>
      <c r="I325" s="15">
        <v>57686</v>
      </c>
      <c r="J325" s="17" t="s">
        <v>494</v>
      </c>
      <c r="K325" s="17">
        <v>2019</v>
      </c>
      <c r="L325" s="19">
        <v>117.69543073866706</v>
      </c>
      <c r="M325" s="18">
        <v>114</v>
      </c>
      <c r="N325" s="18">
        <f t="shared" si="6"/>
        <v>131.1</v>
      </c>
    </row>
    <row r="326" spans="2:15" ht="12.75" customHeight="1" x14ac:dyDescent="0.2">
      <c r="B326" s="22" t="s">
        <v>517</v>
      </c>
      <c r="C326" s="14" t="s">
        <v>490</v>
      </c>
      <c r="D326" s="14" t="s">
        <v>513</v>
      </c>
      <c r="E326" s="2" t="str">
        <f>VLOOKUP(I326,Feuil1!$A$1:$B$535,2,0)</f>
        <v>57244UTZ</v>
      </c>
      <c r="F326" s="15" t="s">
        <v>554</v>
      </c>
      <c r="G326" s="36">
        <v>44256</v>
      </c>
      <c r="H326" s="16" t="s">
        <v>72</v>
      </c>
      <c r="I326" s="15">
        <v>57033</v>
      </c>
      <c r="J326" s="17" t="s">
        <v>494</v>
      </c>
      <c r="K326" s="17">
        <v>2019</v>
      </c>
      <c r="L326" s="19">
        <v>233.14385805010784</v>
      </c>
      <c r="M326" s="18">
        <v>267</v>
      </c>
      <c r="N326" s="18">
        <f t="shared" si="6"/>
        <v>307.04999999999995</v>
      </c>
    </row>
    <row r="327" spans="2:15" ht="12.75" customHeight="1" x14ac:dyDescent="0.2">
      <c r="B327" s="22" t="s">
        <v>517</v>
      </c>
      <c r="C327" s="14" t="s">
        <v>490</v>
      </c>
      <c r="D327" s="14" t="s">
        <v>513</v>
      </c>
      <c r="E327" s="2" t="str">
        <f>VLOOKUP(I327,Feuil1!$A$1:$B$535,2,0)</f>
        <v>57244UTZ</v>
      </c>
      <c r="F327" s="15" t="s">
        <v>554</v>
      </c>
      <c r="G327" s="36"/>
      <c r="H327" s="16" t="s">
        <v>156</v>
      </c>
      <c r="I327" s="15">
        <v>57169</v>
      </c>
      <c r="J327" s="17" t="s">
        <v>494</v>
      </c>
      <c r="K327" s="17">
        <v>2019</v>
      </c>
      <c r="L327" s="19">
        <v>212.04628030257902</v>
      </c>
      <c r="M327" s="18">
        <v>209</v>
      </c>
      <c r="N327" s="18">
        <f t="shared" si="6"/>
        <v>240.35</v>
      </c>
    </row>
    <row r="328" spans="2:15" ht="12.75" customHeight="1" x14ac:dyDescent="0.2">
      <c r="B328" s="22" t="s">
        <v>517</v>
      </c>
      <c r="C328" s="14" t="s">
        <v>490</v>
      </c>
      <c r="D328" s="14" t="s">
        <v>513</v>
      </c>
      <c r="E328" s="2" t="str">
        <f>VLOOKUP(I328,Feuil1!$A$1:$B$535,2,0)</f>
        <v>57244UTZ</v>
      </c>
      <c r="F328" s="15" t="s">
        <v>554</v>
      </c>
      <c r="G328" s="36"/>
      <c r="H328" s="16" t="s">
        <v>196</v>
      </c>
      <c r="I328" s="15">
        <v>57244</v>
      </c>
      <c r="J328" s="17" t="s">
        <v>494</v>
      </c>
      <c r="K328" s="17">
        <v>2019</v>
      </c>
      <c r="L328" s="19">
        <v>249.10995003052093</v>
      </c>
      <c r="M328" s="18">
        <v>265</v>
      </c>
      <c r="N328" s="18">
        <f t="shared" ref="N328:N332" si="7">M328*1.15</f>
        <v>304.75</v>
      </c>
    </row>
    <row r="329" spans="2:15" ht="12.75" customHeight="1" x14ac:dyDescent="0.2">
      <c r="B329" s="22" t="s">
        <v>517</v>
      </c>
      <c r="C329" s="14" t="s">
        <v>490</v>
      </c>
      <c r="D329" s="14" t="s">
        <v>513</v>
      </c>
      <c r="E329" s="2" t="str">
        <f>VLOOKUP(I329,Feuil1!$A$1:$B$535,2,0)</f>
        <v>57163DAW</v>
      </c>
      <c r="F329" s="15" t="s">
        <v>554</v>
      </c>
      <c r="G329" s="36"/>
      <c r="H329" s="16" t="s">
        <v>219</v>
      </c>
      <c r="I329" s="15">
        <v>57280</v>
      </c>
      <c r="J329" s="17" t="s">
        <v>494</v>
      </c>
      <c r="K329" s="17">
        <v>2019</v>
      </c>
      <c r="L329" s="19">
        <v>167.13212874082402</v>
      </c>
      <c r="M329" s="18">
        <v>165</v>
      </c>
      <c r="N329" s="18">
        <f t="shared" si="7"/>
        <v>189.74999999999997</v>
      </c>
      <c r="O329" s="21"/>
    </row>
    <row r="330" spans="2:15" ht="12.75" customHeight="1" x14ac:dyDescent="0.2">
      <c r="B330" s="22" t="s">
        <v>517</v>
      </c>
      <c r="C330" s="14" t="s">
        <v>490</v>
      </c>
      <c r="D330" s="14" t="s">
        <v>513</v>
      </c>
      <c r="E330" s="2" t="str">
        <f>VLOOKUP(I330,Feuil1!$A$1:$B$535,2,0)</f>
        <v>57244UTZ</v>
      </c>
      <c r="F330" s="15" t="s">
        <v>554</v>
      </c>
      <c r="G330" s="36"/>
      <c r="H330" s="16" t="s">
        <v>256</v>
      </c>
      <c r="I330" s="15">
        <v>57339</v>
      </c>
      <c r="J330" s="17" t="s">
        <v>494</v>
      </c>
      <c r="K330" s="17">
        <v>2019</v>
      </c>
      <c r="L330" s="19">
        <v>201</v>
      </c>
      <c r="M330" s="18">
        <v>215</v>
      </c>
      <c r="N330" s="18">
        <f t="shared" si="7"/>
        <v>247.24999999999997</v>
      </c>
    </row>
    <row r="331" spans="2:15" ht="12.75" customHeight="1" x14ac:dyDescent="0.2">
      <c r="B331" s="22" t="s">
        <v>517</v>
      </c>
      <c r="C331" s="14" t="s">
        <v>490</v>
      </c>
      <c r="D331" s="14" t="s">
        <v>513</v>
      </c>
      <c r="E331" s="2" t="str">
        <f>VLOOKUP(I331,Feuil1!$A$1:$B$535,2,0)</f>
        <v>57244UTZ</v>
      </c>
      <c r="F331" s="15" t="s">
        <v>554</v>
      </c>
      <c r="G331" s="36"/>
      <c r="H331" s="16" t="s">
        <v>38</v>
      </c>
      <c r="I331" s="15">
        <v>57427</v>
      </c>
      <c r="J331" s="17" t="s">
        <v>494</v>
      </c>
      <c r="K331" s="17">
        <v>2019</v>
      </c>
      <c r="L331" s="19">
        <v>351.43853078632668</v>
      </c>
      <c r="M331" s="18">
        <v>395</v>
      </c>
      <c r="N331" s="18">
        <f t="shared" si="7"/>
        <v>454.24999999999994</v>
      </c>
      <c r="O331" s="21"/>
    </row>
    <row r="332" spans="2:15" ht="12.75" customHeight="1" x14ac:dyDescent="0.2">
      <c r="B332" s="22" t="s">
        <v>517</v>
      </c>
      <c r="C332" s="14" t="s">
        <v>490</v>
      </c>
      <c r="D332" s="14" t="s">
        <v>513</v>
      </c>
      <c r="E332" s="2" t="str">
        <f>VLOOKUP(I332,Feuil1!$A$1:$B$535,2,0)</f>
        <v>57244UTZ</v>
      </c>
      <c r="F332" s="15" t="s">
        <v>554</v>
      </c>
      <c r="G332" s="36"/>
      <c r="H332" s="16" t="s">
        <v>409</v>
      </c>
      <c r="I332" s="15">
        <v>57618</v>
      </c>
      <c r="J332" s="17" t="s">
        <v>494</v>
      </c>
      <c r="K332" s="17">
        <v>2019</v>
      </c>
      <c r="L332" s="19">
        <v>303</v>
      </c>
      <c r="M332" s="18">
        <v>332</v>
      </c>
      <c r="N332" s="18">
        <f t="shared" si="7"/>
        <v>381.79999999999995</v>
      </c>
    </row>
    <row r="333" spans="2:15" ht="12.75" customHeight="1" x14ac:dyDescent="0.2">
      <c r="B333" s="22"/>
      <c r="C333" s="14" t="s">
        <v>490</v>
      </c>
      <c r="D333" s="14" t="s">
        <v>504</v>
      </c>
      <c r="E333" s="2" t="str">
        <f>VLOOKUP(I333,Feuil1!$A$1:$B$535,2,0)</f>
        <v>57298HAW</v>
      </c>
      <c r="F333" s="15" t="s">
        <v>46</v>
      </c>
      <c r="G333" s="36">
        <v>44378</v>
      </c>
      <c r="H333" s="16" t="s">
        <v>565</v>
      </c>
      <c r="I333" s="15">
        <v>57003</v>
      </c>
      <c r="J333" s="17">
        <v>2021</v>
      </c>
      <c r="K333" s="17">
        <v>2022</v>
      </c>
      <c r="L333" s="19"/>
      <c r="M333" s="18"/>
      <c r="N333" s="18">
        <v>743</v>
      </c>
    </row>
    <row r="334" spans="2:15" ht="12.75" customHeight="1" x14ac:dyDescent="0.2">
      <c r="B334" s="22" t="s">
        <v>517</v>
      </c>
      <c r="C334" s="14" t="s">
        <v>490</v>
      </c>
      <c r="D334" s="14" t="s">
        <v>504</v>
      </c>
      <c r="E334" s="2" t="str">
        <f>VLOOKUP(I334,Feuil1!$A$1:$B$535,2,0)</f>
        <v>57298HAW</v>
      </c>
      <c r="F334" s="15" t="s">
        <v>46</v>
      </c>
      <c r="G334" s="36" t="s">
        <v>560</v>
      </c>
      <c r="H334" s="16" t="s">
        <v>46</v>
      </c>
      <c r="I334" s="15">
        <v>57298</v>
      </c>
      <c r="J334" s="17" t="s">
        <v>494</v>
      </c>
      <c r="K334" s="17">
        <v>2019</v>
      </c>
      <c r="L334" s="19">
        <v>193.57084025629061</v>
      </c>
      <c r="M334" s="18">
        <v>194</v>
      </c>
      <c r="N334" s="18">
        <f t="shared" ref="N334:N365" si="8">M334*1.15</f>
        <v>223.1</v>
      </c>
    </row>
    <row r="335" spans="2:15" ht="12.75" customHeight="1" x14ac:dyDescent="0.2">
      <c r="B335" s="22" t="s">
        <v>517</v>
      </c>
      <c r="C335" s="14" t="s">
        <v>490</v>
      </c>
      <c r="D335" s="14" t="s">
        <v>504</v>
      </c>
      <c r="E335" s="2" t="str">
        <f>VLOOKUP(I335,Feuil1!$A$1:$B$535,2,0)</f>
        <v>57298HAW</v>
      </c>
      <c r="F335" s="15" t="s">
        <v>46</v>
      </c>
      <c r="G335" s="36"/>
      <c r="H335" s="16" t="s">
        <v>254</v>
      </c>
      <c r="I335" s="15">
        <v>57334</v>
      </c>
      <c r="J335" s="17" t="s">
        <v>494</v>
      </c>
      <c r="K335" s="17">
        <v>2019</v>
      </c>
      <c r="L335" s="19">
        <v>196</v>
      </c>
      <c r="M335" s="18">
        <v>192</v>
      </c>
      <c r="N335" s="18">
        <f t="shared" si="8"/>
        <v>220.79999999999998</v>
      </c>
    </row>
    <row r="336" spans="2:15" ht="12.75" customHeight="1" x14ac:dyDescent="0.2">
      <c r="B336" s="22" t="s">
        <v>517</v>
      </c>
      <c r="C336" s="14" t="s">
        <v>490</v>
      </c>
      <c r="D336" s="14" t="s">
        <v>504</v>
      </c>
      <c r="E336" s="2" t="str">
        <f>VLOOKUP(I336,Feuil1!$A$1:$B$535,2,0)</f>
        <v>57298HAW</v>
      </c>
      <c r="F336" s="15" t="s">
        <v>46</v>
      </c>
      <c r="G336" s="36"/>
      <c r="H336" s="16" t="s">
        <v>367</v>
      </c>
      <c r="I336" s="15">
        <v>57544</v>
      </c>
      <c r="J336" s="17" t="s">
        <v>494</v>
      </c>
      <c r="K336" s="17">
        <v>2019</v>
      </c>
      <c r="L336" s="19">
        <v>277.97091638795968</v>
      </c>
      <c r="M336" s="18">
        <v>264</v>
      </c>
      <c r="N336" s="18">
        <f t="shared" si="8"/>
        <v>303.59999999999997</v>
      </c>
    </row>
    <row r="337" spans="2:15" ht="12.75" customHeight="1" x14ac:dyDescent="0.2">
      <c r="B337" s="22" t="s">
        <v>517</v>
      </c>
      <c r="C337" s="14" t="s">
        <v>490</v>
      </c>
      <c r="D337" s="14" t="s">
        <v>504</v>
      </c>
      <c r="E337" s="2" t="str">
        <f>VLOOKUP(I337,Feuil1!$A$1:$B$535,2,0)</f>
        <v>57298HAW</v>
      </c>
      <c r="F337" s="15" t="s">
        <v>46</v>
      </c>
      <c r="G337" s="36"/>
      <c r="H337" s="16" t="s">
        <v>438</v>
      </c>
      <c r="I337" s="15">
        <v>57680</v>
      </c>
      <c r="J337" s="17" t="s">
        <v>494</v>
      </c>
      <c r="K337" s="17">
        <v>2019</v>
      </c>
      <c r="L337" s="19">
        <v>669.38766751230128</v>
      </c>
      <c r="M337" s="18">
        <v>707</v>
      </c>
      <c r="N337" s="18">
        <f t="shared" si="8"/>
        <v>813.05</v>
      </c>
    </row>
    <row r="338" spans="2:15" ht="12.75" customHeight="1" x14ac:dyDescent="0.2">
      <c r="B338" s="22" t="s">
        <v>517</v>
      </c>
      <c r="C338" s="14" t="s">
        <v>490</v>
      </c>
      <c r="D338" s="14" t="s">
        <v>504</v>
      </c>
      <c r="E338" s="2" t="str">
        <f>VLOOKUP(I338,Feuil1!$A$1:$B$535,2,0)</f>
        <v>57298HAW</v>
      </c>
      <c r="F338" s="15" t="s">
        <v>46</v>
      </c>
      <c r="G338" s="36"/>
      <c r="H338" s="16" t="s">
        <v>476</v>
      </c>
      <c r="I338" s="15">
        <v>57742</v>
      </c>
      <c r="J338" s="17" t="s">
        <v>494</v>
      </c>
      <c r="K338" s="17">
        <v>2019</v>
      </c>
      <c r="L338" s="19">
        <v>829.96522631004541</v>
      </c>
      <c r="M338" s="18">
        <v>872</v>
      </c>
      <c r="N338" s="18">
        <f t="shared" si="8"/>
        <v>1002.8</v>
      </c>
      <c r="O338" s="21"/>
    </row>
    <row r="339" spans="2:15" ht="12.75" customHeight="1" x14ac:dyDescent="0.2">
      <c r="B339" s="22" t="s">
        <v>517</v>
      </c>
      <c r="C339" s="14" t="s">
        <v>490</v>
      </c>
      <c r="D339" s="14" t="s">
        <v>513</v>
      </c>
      <c r="E339" s="2" t="str">
        <f>VLOOKUP(I339,Feuil1!$A$1:$B$535,2,0)</f>
        <v>57462TTX</v>
      </c>
      <c r="F339" s="15" t="s">
        <v>39</v>
      </c>
      <c r="G339" s="36">
        <v>44105</v>
      </c>
      <c r="H339" s="16" t="s">
        <v>94</v>
      </c>
      <c r="I339" s="15">
        <v>57064</v>
      </c>
      <c r="J339" s="17" t="s">
        <v>494</v>
      </c>
      <c r="K339" s="17">
        <v>2019</v>
      </c>
      <c r="L339" s="19">
        <v>126.44142362827522</v>
      </c>
      <c r="M339" s="18">
        <v>123</v>
      </c>
      <c r="N339" s="18">
        <f t="shared" si="8"/>
        <v>141.44999999999999</v>
      </c>
    </row>
    <row r="340" spans="2:15" ht="12.75" customHeight="1" x14ac:dyDescent="0.2">
      <c r="B340" s="22" t="s">
        <v>517</v>
      </c>
      <c r="C340" s="14" t="s">
        <v>490</v>
      </c>
      <c r="D340" s="14" t="s">
        <v>513</v>
      </c>
      <c r="E340" s="2" t="str">
        <f>VLOOKUP(I340,Feuil1!$A$1:$B$535,2,0)</f>
        <v>57462TTX</v>
      </c>
      <c r="F340" s="15" t="s">
        <v>39</v>
      </c>
      <c r="G340" s="36"/>
      <c r="H340" s="16" t="s">
        <v>104</v>
      </c>
      <c r="I340" s="15">
        <v>57080</v>
      </c>
      <c r="J340" s="17" t="s">
        <v>494</v>
      </c>
      <c r="K340" s="17">
        <v>2019</v>
      </c>
      <c r="L340" s="19">
        <v>36.571428571428569</v>
      </c>
      <c r="M340" s="18">
        <v>34</v>
      </c>
      <c r="N340" s="18">
        <f t="shared" si="8"/>
        <v>39.099999999999994</v>
      </c>
    </row>
    <row r="341" spans="2:15" ht="12.75" customHeight="1" x14ac:dyDescent="0.2">
      <c r="B341" s="22" t="s">
        <v>517</v>
      </c>
      <c r="C341" s="14" t="s">
        <v>490</v>
      </c>
      <c r="D341" s="14" t="s">
        <v>513</v>
      </c>
      <c r="E341" s="2" t="str">
        <f>VLOOKUP(I341,Feuil1!$A$1:$B$535,2,0)</f>
        <v>57462TTX</v>
      </c>
      <c r="F341" s="15" t="s">
        <v>39</v>
      </c>
      <c r="G341" s="36"/>
      <c r="H341" s="16" t="s">
        <v>115</v>
      </c>
      <c r="I341" s="15">
        <v>57100</v>
      </c>
      <c r="J341" s="17" t="s">
        <v>494</v>
      </c>
      <c r="K341" s="17">
        <v>2019</v>
      </c>
      <c r="L341" s="19">
        <v>89</v>
      </c>
      <c r="M341" s="18">
        <v>53</v>
      </c>
      <c r="N341" s="18">
        <f t="shared" si="8"/>
        <v>60.949999999999996</v>
      </c>
    </row>
    <row r="342" spans="2:15" ht="12.75" customHeight="1" x14ac:dyDescent="0.2">
      <c r="B342" s="22" t="s">
        <v>517</v>
      </c>
      <c r="C342" s="14" t="s">
        <v>490</v>
      </c>
      <c r="D342" s="14" t="s">
        <v>513</v>
      </c>
      <c r="E342" s="2" t="str">
        <f>VLOOKUP(I342,Feuil1!$A$1:$B$535,2,0)</f>
        <v>57462TTX</v>
      </c>
      <c r="F342" s="15" t="s">
        <v>39</v>
      </c>
      <c r="G342" s="36"/>
      <c r="H342" s="16" t="s">
        <v>124</v>
      </c>
      <c r="I342" s="15">
        <v>57114</v>
      </c>
      <c r="J342" s="17" t="s">
        <v>494</v>
      </c>
      <c r="K342" s="17">
        <v>2019</v>
      </c>
      <c r="L342" s="19">
        <v>184.14403292181072</v>
      </c>
      <c r="M342" s="18">
        <v>177</v>
      </c>
      <c r="N342" s="18">
        <f t="shared" si="8"/>
        <v>203.54999999999998</v>
      </c>
    </row>
    <row r="343" spans="2:15" ht="12.75" customHeight="1" x14ac:dyDescent="0.2">
      <c r="B343" s="22" t="s">
        <v>517</v>
      </c>
      <c r="C343" s="14" t="s">
        <v>490</v>
      </c>
      <c r="D343" s="14" t="s">
        <v>513</v>
      </c>
      <c r="E343" s="2" t="str">
        <f>VLOOKUP(I343,Feuil1!$A$1:$B$535,2,0)</f>
        <v>57462TTX</v>
      </c>
      <c r="F343" s="15" t="s">
        <v>39</v>
      </c>
      <c r="G343" s="36"/>
      <c r="H343" s="16" t="s">
        <v>180</v>
      </c>
      <c r="I343" s="15">
        <v>57216</v>
      </c>
      <c r="J343" s="17" t="s">
        <v>494</v>
      </c>
      <c r="K343" s="17">
        <v>2019</v>
      </c>
      <c r="L343" s="19">
        <v>62.428405797101419</v>
      </c>
      <c r="M343" s="18">
        <v>53</v>
      </c>
      <c r="N343" s="18">
        <f t="shared" si="8"/>
        <v>60.949999999999996</v>
      </c>
    </row>
    <row r="344" spans="2:15" ht="12.75" customHeight="1" x14ac:dyDescent="0.2">
      <c r="B344" s="22" t="s">
        <v>517</v>
      </c>
      <c r="C344" s="14" t="s">
        <v>490</v>
      </c>
      <c r="D344" s="14" t="s">
        <v>513</v>
      </c>
      <c r="E344" s="2" t="str">
        <f>VLOOKUP(I344,Feuil1!$A$1:$B$535,2,0)</f>
        <v>57462TTX</v>
      </c>
      <c r="F344" s="15" t="s">
        <v>39</v>
      </c>
      <c r="G344" s="36"/>
      <c r="H344" s="16" t="s">
        <v>225</v>
      </c>
      <c r="I344" s="15">
        <v>57291</v>
      </c>
      <c r="J344" s="17" t="s">
        <v>494</v>
      </c>
      <c r="K344" s="17">
        <v>2019</v>
      </c>
      <c r="L344" s="19">
        <v>125</v>
      </c>
      <c r="M344" s="18">
        <v>131</v>
      </c>
      <c r="N344" s="18">
        <f t="shared" si="8"/>
        <v>150.64999999999998</v>
      </c>
    </row>
    <row r="345" spans="2:15" ht="12.75" customHeight="1" x14ac:dyDescent="0.2">
      <c r="B345" s="22" t="s">
        <v>517</v>
      </c>
      <c r="C345" s="14" t="s">
        <v>490</v>
      </c>
      <c r="D345" s="14" t="s">
        <v>513</v>
      </c>
      <c r="E345" s="2" t="str">
        <f>VLOOKUP(I345,Feuil1!$A$1:$B$535,2,0)</f>
        <v>57462TTX</v>
      </c>
      <c r="F345" s="15" t="s">
        <v>39</v>
      </c>
      <c r="G345" s="36"/>
      <c r="H345" s="16" t="s">
        <v>243</v>
      </c>
      <c r="I345" s="15">
        <v>57317</v>
      </c>
      <c r="J345" s="17" t="s">
        <v>494</v>
      </c>
      <c r="K345" s="17">
        <v>2019</v>
      </c>
      <c r="L345" s="19">
        <v>50</v>
      </c>
      <c r="M345" s="18">
        <v>54</v>
      </c>
      <c r="N345" s="18">
        <f t="shared" si="8"/>
        <v>62.099999999999994</v>
      </c>
    </row>
    <row r="346" spans="2:15" ht="12.75" customHeight="1" x14ac:dyDescent="0.2">
      <c r="B346" s="22" t="s">
        <v>517</v>
      </c>
      <c r="C346" s="14" t="s">
        <v>490</v>
      </c>
      <c r="D346" s="14" t="s">
        <v>513</v>
      </c>
      <c r="E346" s="2" t="str">
        <f>VLOOKUP(I346,Feuil1!$A$1:$B$535,2,0)</f>
        <v>57462TTX</v>
      </c>
      <c r="F346" s="15" t="s">
        <v>39</v>
      </c>
      <c r="G346" s="36"/>
      <c r="H346" s="16" t="s">
        <v>300</v>
      </c>
      <c r="I346" s="15">
        <v>57407</v>
      </c>
      <c r="J346" s="17" t="s">
        <v>494</v>
      </c>
      <c r="K346" s="17">
        <v>2019</v>
      </c>
      <c r="L346" s="19">
        <v>284.76224943958402</v>
      </c>
      <c r="M346" s="18">
        <v>311</v>
      </c>
      <c r="N346" s="18">
        <f t="shared" si="8"/>
        <v>357.65</v>
      </c>
      <c r="O346" s="21"/>
    </row>
    <row r="347" spans="2:15" ht="12.75" customHeight="1" x14ac:dyDescent="0.2">
      <c r="B347" s="22" t="s">
        <v>517</v>
      </c>
      <c r="C347" s="14" t="s">
        <v>490</v>
      </c>
      <c r="D347" s="14" t="s">
        <v>513</v>
      </c>
      <c r="E347" s="2" t="str">
        <f>VLOOKUP(I347,Feuil1!$A$1:$B$535,2,0)</f>
        <v>57462TTX</v>
      </c>
      <c r="F347" s="15" t="s">
        <v>39</v>
      </c>
      <c r="G347" s="36"/>
      <c r="H347" s="16" t="s">
        <v>39</v>
      </c>
      <c r="I347" s="15">
        <v>57462</v>
      </c>
      <c r="J347" s="17" t="s">
        <v>494</v>
      </c>
      <c r="K347" s="17">
        <v>2019</v>
      </c>
      <c r="L347" s="19">
        <v>163.05444136657434</v>
      </c>
      <c r="M347" s="18">
        <v>164</v>
      </c>
      <c r="N347" s="18">
        <f t="shared" si="8"/>
        <v>188.6</v>
      </c>
    </row>
    <row r="348" spans="2:15" ht="12.75" customHeight="1" x14ac:dyDescent="0.2">
      <c r="B348" s="22" t="s">
        <v>517</v>
      </c>
      <c r="C348" s="14" t="s">
        <v>490</v>
      </c>
      <c r="D348" s="14" t="s">
        <v>513</v>
      </c>
      <c r="E348" s="2" t="str">
        <f>VLOOKUP(I348,Feuil1!$A$1:$B$535,2,0)</f>
        <v>57462TTX</v>
      </c>
      <c r="F348" s="15" t="s">
        <v>39</v>
      </c>
      <c r="G348" s="36"/>
      <c r="H348" s="16" t="s">
        <v>415</v>
      </c>
      <c r="I348" s="15">
        <v>57635</v>
      </c>
      <c r="J348" s="17" t="s">
        <v>494</v>
      </c>
      <c r="K348" s="17">
        <v>2019</v>
      </c>
      <c r="L348" s="19">
        <v>150.29998179998216</v>
      </c>
      <c r="M348" s="18">
        <v>154</v>
      </c>
      <c r="N348" s="18">
        <f t="shared" si="8"/>
        <v>177.1</v>
      </c>
    </row>
    <row r="349" spans="2:15" ht="12.75" customHeight="1" x14ac:dyDescent="0.2">
      <c r="B349" s="22" t="s">
        <v>517</v>
      </c>
      <c r="C349" s="14" t="s">
        <v>490</v>
      </c>
      <c r="D349" s="14" t="s">
        <v>513</v>
      </c>
      <c r="E349" s="2" t="str">
        <f>VLOOKUP(I349,Feuil1!$A$1:$B$535,2,0)</f>
        <v>57462TTX</v>
      </c>
      <c r="F349" s="15" t="s">
        <v>39</v>
      </c>
      <c r="G349" s="36"/>
      <c r="H349" s="16" t="s">
        <v>450</v>
      </c>
      <c r="I349" s="15">
        <v>57703</v>
      </c>
      <c r="J349" s="17" t="s">
        <v>494</v>
      </c>
      <c r="K349" s="17">
        <v>2019</v>
      </c>
      <c r="L349" s="19">
        <v>106.37465136804947</v>
      </c>
      <c r="M349" s="18">
        <v>108</v>
      </c>
      <c r="N349" s="18">
        <f t="shared" si="8"/>
        <v>124.19999999999999</v>
      </c>
    </row>
    <row r="350" spans="2:15" ht="12.75" customHeight="1" x14ac:dyDescent="0.2">
      <c r="B350" s="22" t="s">
        <v>517</v>
      </c>
      <c r="C350" s="14" t="s">
        <v>490</v>
      </c>
      <c r="D350" s="14" t="s">
        <v>513</v>
      </c>
      <c r="E350" s="2" t="str">
        <f>VLOOKUP(I350,Feuil1!$A$1:$B$535,2,0)</f>
        <v>57462TTX</v>
      </c>
      <c r="F350" s="15" t="s">
        <v>39</v>
      </c>
      <c r="G350" s="36"/>
      <c r="H350" s="16" t="s">
        <v>455</v>
      </c>
      <c r="I350" s="15">
        <v>57709</v>
      </c>
      <c r="J350" s="17" t="s">
        <v>494</v>
      </c>
      <c r="K350" s="17">
        <v>2019</v>
      </c>
      <c r="L350" s="19">
        <v>119.58057273768593</v>
      </c>
      <c r="M350" s="18">
        <v>103</v>
      </c>
      <c r="N350" s="18">
        <f t="shared" si="8"/>
        <v>118.44999999999999</v>
      </c>
    </row>
    <row r="351" spans="2:15" ht="12.75" customHeight="1" x14ac:dyDescent="0.2">
      <c r="B351" s="22" t="s">
        <v>517</v>
      </c>
      <c r="C351" s="14" t="s">
        <v>490</v>
      </c>
      <c r="D351" s="14" t="s">
        <v>513</v>
      </c>
      <c r="E351" s="2" t="str">
        <f>VLOOKUP(I351,Feuil1!$A$1:$B$535,2,0)</f>
        <v>57462TTX</v>
      </c>
      <c r="F351" s="15" t="s">
        <v>39</v>
      </c>
      <c r="G351" s="36"/>
      <c r="H351" s="16" t="s">
        <v>478</v>
      </c>
      <c r="I351" s="15">
        <v>57747</v>
      </c>
      <c r="J351" s="17" t="s">
        <v>494</v>
      </c>
      <c r="K351" s="17">
        <v>2019</v>
      </c>
      <c r="L351" s="19">
        <v>105</v>
      </c>
      <c r="M351" s="18">
        <v>89</v>
      </c>
      <c r="N351" s="18">
        <f t="shared" si="8"/>
        <v>102.35</v>
      </c>
    </row>
    <row r="352" spans="2:15" ht="12.75" customHeight="1" x14ac:dyDescent="0.2">
      <c r="B352" s="22" t="s">
        <v>517</v>
      </c>
      <c r="C352" s="14" t="s">
        <v>490</v>
      </c>
      <c r="D352" s="14" t="s">
        <v>513</v>
      </c>
      <c r="E352" s="2" t="str">
        <f>VLOOKUP(I352,Feuil1!$A$1:$B$535,2,0)</f>
        <v>57462TTX</v>
      </c>
      <c r="F352" s="15" t="s">
        <v>39</v>
      </c>
      <c r="G352" s="36"/>
      <c r="H352" s="16" t="s">
        <v>484</v>
      </c>
      <c r="I352" s="15">
        <v>57761</v>
      </c>
      <c r="J352" s="17" t="s">
        <v>494</v>
      </c>
      <c r="K352" s="17">
        <v>2019</v>
      </c>
      <c r="L352" s="19">
        <v>111.08585858585865</v>
      </c>
      <c r="M352" s="18">
        <v>108</v>
      </c>
      <c r="N352" s="18">
        <f t="shared" si="8"/>
        <v>124.19999999999999</v>
      </c>
    </row>
    <row r="353" spans="2:15" ht="12.75" customHeight="1" x14ac:dyDescent="0.2">
      <c r="B353" s="22" t="s">
        <v>517</v>
      </c>
      <c r="C353" s="14" t="s">
        <v>490</v>
      </c>
      <c r="D353" s="14" t="s">
        <v>503</v>
      </c>
      <c r="E353" s="2" t="str">
        <f>VLOOKUP(I353,Feuil1!$A$1:$B$535,2,0)</f>
        <v>57524AY4</v>
      </c>
      <c r="F353" s="15" t="s">
        <v>42</v>
      </c>
      <c r="G353" s="36">
        <v>44348</v>
      </c>
      <c r="H353" s="16" t="s">
        <v>102</v>
      </c>
      <c r="I353" s="15">
        <v>57077</v>
      </c>
      <c r="J353" s="17" t="s">
        <v>494</v>
      </c>
      <c r="K353" s="17">
        <v>2019</v>
      </c>
      <c r="L353" s="19">
        <v>41.907801418439732</v>
      </c>
      <c r="M353" s="18">
        <v>45</v>
      </c>
      <c r="N353" s="18">
        <f t="shared" si="8"/>
        <v>51.749999999999993</v>
      </c>
    </row>
    <row r="354" spans="2:15" ht="12.75" customHeight="1" x14ac:dyDescent="0.2">
      <c r="B354" s="22" t="s">
        <v>517</v>
      </c>
      <c r="C354" s="14" t="s">
        <v>490</v>
      </c>
      <c r="D354" s="14" t="s">
        <v>503</v>
      </c>
      <c r="E354" s="2" t="str">
        <f>VLOOKUP(I354,Feuil1!$A$1:$B$535,2,0)</f>
        <v>57524AY4</v>
      </c>
      <c r="F354" s="15" t="s">
        <v>42</v>
      </c>
      <c r="G354" s="36"/>
      <c r="H354" s="16" t="s">
        <v>113</v>
      </c>
      <c r="I354" s="15">
        <v>57099</v>
      </c>
      <c r="J354" s="17" t="s">
        <v>494</v>
      </c>
      <c r="K354" s="17">
        <v>2019</v>
      </c>
      <c r="L354" s="19">
        <v>127</v>
      </c>
      <c r="M354" s="18">
        <v>146</v>
      </c>
      <c r="N354" s="18">
        <f t="shared" si="8"/>
        <v>167.89999999999998</v>
      </c>
    </row>
    <row r="355" spans="2:15" ht="12.75" customHeight="1" x14ac:dyDescent="0.2">
      <c r="B355" s="22" t="s">
        <v>517</v>
      </c>
      <c r="C355" s="14" t="s">
        <v>490</v>
      </c>
      <c r="D355" s="14" t="s">
        <v>503</v>
      </c>
      <c r="E355" s="2" t="str">
        <f>VLOOKUP(I355,Feuil1!$A$1:$B$535,2,0)</f>
        <v>57177DIZ</v>
      </c>
      <c r="F355" s="15" t="s">
        <v>42</v>
      </c>
      <c r="G355" s="36"/>
      <c r="H355" s="16" t="s">
        <v>165</v>
      </c>
      <c r="I355" s="15">
        <v>57183</v>
      </c>
      <c r="J355" s="17" t="s">
        <v>494</v>
      </c>
      <c r="K355" s="17">
        <v>2019</v>
      </c>
      <c r="L355" s="19">
        <v>96.681657113079893</v>
      </c>
      <c r="M355" s="18">
        <v>106</v>
      </c>
      <c r="N355" s="18">
        <f t="shared" si="8"/>
        <v>121.89999999999999</v>
      </c>
    </row>
    <row r="356" spans="2:15" ht="12.75" customHeight="1" x14ac:dyDescent="0.2">
      <c r="B356" s="22" t="s">
        <v>517</v>
      </c>
      <c r="C356" s="14" t="s">
        <v>490</v>
      </c>
      <c r="D356" s="14" t="s">
        <v>503</v>
      </c>
      <c r="E356" s="2" t="str">
        <f>VLOOKUP(I356,Feuil1!$A$1:$B$535,2,0)</f>
        <v>57524AY4</v>
      </c>
      <c r="F356" s="15" t="s">
        <v>42</v>
      </c>
      <c r="G356" s="36"/>
      <c r="H356" s="16" t="s">
        <v>264</v>
      </c>
      <c r="I356" s="15">
        <v>57353</v>
      </c>
      <c r="J356" s="17" t="s">
        <v>494</v>
      </c>
      <c r="K356" s="17">
        <v>2019</v>
      </c>
      <c r="L356" s="19">
        <v>50.663851747595501</v>
      </c>
      <c r="M356" s="18">
        <v>52</v>
      </c>
      <c r="N356" s="18">
        <f t="shared" si="8"/>
        <v>59.8</v>
      </c>
    </row>
    <row r="357" spans="2:15" ht="12.75" customHeight="1" x14ac:dyDescent="0.2">
      <c r="B357" s="22" t="s">
        <v>517</v>
      </c>
      <c r="C357" s="14" t="s">
        <v>490</v>
      </c>
      <c r="D357" s="14" t="s">
        <v>503</v>
      </c>
      <c r="E357" s="2" t="str">
        <f>VLOOKUP(I357,Feuil1!$A$1:$B$535,2,0)</f>
        <v>57524AY4</v>
      </c>
      <c r="F357" s="15" t="s">
        <v>42</v>
      </c>
      <c r="G357" s="36"/>
      <c r="H357" s="16" t="s">
        <v>276</v>
      </c>
      <c r="I357" s="15">
        <v>57375</v>
      </c>
      <c r="J357" s="17" t="s">
        <v>494</v>
      </c>
      <c r="K357" s="17">
        <v>2019</v>
      </c>
      <c r="L357" s="19">
        <v>109</v>
      </c>
      <c r="M357" s="18">
        <v>123</v>
      </c>
      <c r="N357" s="18">
        <f t="shared" si="8"/>
        <v>141.44999999999999</v>
      </c>
    </row>
    <row r="358" spans="2:15" ht="12.75" customHeight="1" x14ac:dyDescent="0.2">
      <c r="B358" s="22" t="s">
        <v>517</v>
      </c>
      <c r="C358" s="14" t="s">
        <v>490</v>
      </c>
      <c r="D358" s="14" t="s">
        <v>503</v>
      </c>
      <c r="E358" s="2" t="str">
        <f>VLOOKUP(I358,Feuil1!$A$1:$B$535,2,0)</f>
        <v>57524AY4</v>
      </c>
      <c r="F358" s="15" t="s">
        <v>42</v>
      </c>
      <c r="G358" s="36"/>
      <c r="H358" s="16" t="s">
        <v>291</v>
      </c>
      <c r="I358" s="15">
        <v>57397</v>
      </c>
      <c r="J358" s="17" t="s">
        <v>494</v>
      </c>
      <c r="K358" s="17">
        <v>2019</v>
      </c>
      <c r="L358" s="19">
        <v>48.526984126984168</v>
      </c>
      <c r="M358" s="18">
        <v>52</v>
      </c>
      <c r="N358" s="18">
        <f t="shared" si="8"/>
        <v>59.8</v>
      </c>
      <c r="O358" s="8"/>
    </row>
    <row r="359" spans="2:15" ht="12.75" customHeight="1" x14ac:dyDescent="0.2">
      <c r="B359" s="22" t="s">
        <v>517</v>
      </c>
      <c r="C359" s="14" t="s">
        <v>490</v>
      </c>
      <c r="D359" s="14" t="s">
        <v>503</v>
      </c>
      <c r="E359" s="2" t="str">
        <f>VLOOKUP(I359,Feuil1!$A$1:$B$535,2,0)</f>
        <v>57524AY4</v>
      </c>
      <c r="F359" s="15" t="s">
        <v>42</v>
      </c>
      <c r="G359" s="36"/>
      <c r="H359" s="16" t="s">
        <v>293</v>
      </c>
      <c r="I359" s="15">
        <v>57399</v>
      </c>
      <c r="J359" s="17" t="s">
        <v>494</v>
      </c>
      <c r="K359" s="17">
        <v>2019</v>
      </c>
      <c r="L359" s="19">
        <v>46.705882352941195</v>
      </c>
      <c r="M359" s="18">
        <v>58</v>
      </c>
      <c r="N359" s="18">
        <f t="shared" si="8"/>
        <v>66.699999999999989</v>
      </c>
    </row>
    <row r="360" spans="2:15" ht="12.75" customHeight="1" x14ac:dyDescent="0.2">
      <c r="B360" s="22" t="s">
        <v>517</v>
      </c>
      <c r="C360" s="14" t="s">
        <v>490</v>
      </c>
      <c r="D360" s="14" t="s">
        <v>503</v>
      </c>
      <c r="E360" s="2" t="str">
        <f>VLOOKUP(I360,Feuil1!$A$1:$B$535,2,0)</f>
        <v>57524AY4</v>
      </c>
      <c r="F360" s="15" t="s">
        <v>42</v>
      </c>
      <c r="G360" s="36"/>
      <c r="H360" s="16" t="s">
        <v>311</v>
      </c>
      <c r="I360" s="15">
        <v>57434</v>
      </c>
      <c r="J360" s="17" t="s">
        <v>494</v>
      </c>
      <c r="K360" s="17">
        <v>2019</v>
      </c>
      <c r="L360" s="19">
        <v>224.27209901514604</v>
      </c>
      <c r="M360" s="18">
        <v>250</v>
      </c>
      <c r="N360" s="18">
        <f t="shared" si="8"/>
        <v>287.5</v>
      </c>
      <c r="O360" s="21"/>
    </row>
    <row r="361" spans="2:15" ht="12.75" customHeight="1" x14ac:dyDescent="0.2">
      <c r="B361" s="22" t="s">
        <v>517</v>
      </c>
      <c r="C361" s="14" t="s">
        <v>490</v>
      </c>
      <c r="D361" s="14" t="s">
        <v>503</v>
      </c>
      <c r="E361" s="2" t="str">
        <f>VLOOKUP(I361,Feuil1!$A$1:$B$535,2,0)</f>
        <v>57524AY4</v>
      </c>
      <c r="F361" s="15" t="s">
        <v>42</v>
      </c>
      <c r="G361" s="36"/>
      <c r="H361" s="16" t="s">
        <v>332</v>
      </c>
      <c r="I361" s="15">
        <v>57473</v>
      </c>
      <c r="J361" s="17" t="s">
        <v>494</v>
      </c>
      <c r="K361" s="17">
        <v>2019</v>
      </c>
      <c r="L361" s="19">
        <v>38</v>
      </c>
      <c r="M361" s="18">
        <v>39</v>
      </c>
      <c r="N361" s="18">
        <f t="shared" si="8"/>
        <v>44.849999999999994</v>
      </c>
    </row>
    <row r="362" spans="2:15" ht="12.75" customHeight="1" x14ac:dyDescent="0.2">
      <c r="B362" s="22" t="s">
        <v>517</v>
      </c>
      <c r="C362" s="14" t="s">
        <v>490</v>
      </c>
      <c r="D362" s="14" t="s">
        <v>503</v>
      </c>
      <c r="E362" s="2" t="str">
        <f>VLOOKUP(I362,Feuil1!$A$1:$B$535,2,0)</f>
        <v>57524AY4</v>
      </c>
      <c r="F362" s="15" t="s">
        <v>42</v>
      </c>
      <c r="G362" s="36"/>
      <c r="H362" s="16" t="s">
        <v>42</v>
      </c>
      <c r="I362" s="15">
        <v>57524</v>
      </c>
      <c r="J362" s="17" t="s">
        <v>494</v>
      </c>
      <c r="K362" s="17">
        <v>2019</v>
      </c>
      <c r="L362" s="19">
        <v>67</v>
      </c>
      <c r="M362" s="18">
        <v>69</v>
      </c>
      <c r="N362" s="18">
        <f t="shared" si="8"/>
        <v>79.349999999999994</v>
      </c>
    </row>
    <row r="363" spans="2:15" ht="12.75" customHeight="1" x14ac:dyDescent="0.2">
      <c r="B363" s="22" t="s">
        <v>517</v>
      </c>
      <c r="C363" s="14" t="s">
        <v>490</v>
      </c>
      <c r="D363" s="14" t="s">
        <v>503</v>
      </c>
      <c r="E363" s="2" t="str">
        <f>VLOOKUP(I363,Feuil1!$A$1:$B$535,2,0)</f>
        <v>57524AY4</v>
      </c>
      <c r="F363" s="15" t="s">
        <v>42</v>
      </c>
      <c r="G363" s="36"/>
      <c r="H363" s="16" t="s">
        <v>480</v>
      </c>
      <c r="I363" s="15">
        <v>57754</v>
      </c>
      <c r="J363" s="17" t="s">
        <v>494</v>
      </c>
      <c r="K363" s="17">
        <v>2019</v>
      </c>
      <c r="L363" s="19">
        <v>50.586206896551744</v>
      </c>
      <c r="M363" s="18">
        <v>52</v>
      </c>
      <c r="N363" s="18">
        <f t="shared" si="8"/>
        <v>59.8</v>
      </c>
    </row>
    <row r="364" spans="2:15" ht="12.75" customHeight="1" x14ac:dyDescent="0.2">
      <c r="B364" s="22" t="s">
        <v>517</v>
      </c>
      <c r="C364" s="14" t="s">
        <v>490</v>
      </c>
      <c r="D364" s="14" t="s">
        <v>513</v>
      </c>
      <c r="E364" s="2" t="str">
        <f>VLOOKUP(I364,Feuil1!$A$1:$B$535,2,0)</f>
        <v>57540UPH</v>
      </c>
      <c r="F364" s="15" t="s">
        <v>40</v>
      </c>
      <c r="G364" s="36">
        <v>44136</v>
      </c>
      <c r="H364" s="16" t="s">
        <v>155</v>
      </c>
      <c r="I364" s="15">
        <v>57168</v>
      </c>
      <c r="J364" s="17" t="s">
        <v>494</v>
      </c>
      <c r="K364" s="17">
        <v>2019</v>
      </c>
      <c r="L364" s="19">
        <v>254.2964238541596</v>
      </c>
      <c r="M364" s="18">
        <v>274</v>
      </c>
      <c r="N364" s="18">
        <f t="shared" si="8"/>
        <v>315.09999999999997</v>
      </c>
    </row>
    <row r="365" spans="2:15" ht="12.75" customHeight="1" x14ac:dyDescent="0.2">
      <c r="B365" s="22" t="s">
        <v>517</v>
      </c>
      <c r="C365" s="14" t="s">
        <v>490</v>
      </c>
      <c r="D365" s="14" t="s">
        <v>513</v>
      </c>
      <c r="E365" s="2" t="str">
        <f>VLOOKUP(I365,Feuil1!$A$1:$B$535,2,0)</f>
        <v>57244UTZ</v>
      </c>
      <c r="F365" s="15" t="s">
        <v>40</v>
      </c>
      <c r="G365" s="36"/>
      <c r="H365" s="16" t="s">
        <v>242</v>
      </c>
      <c r="I365" s="15">
        <v>57315</v>
      </c>
      <c r="J365" s="17" t="s">
        <v>494</v>
      </c>
      <c r="K365" s="17">
        <v>2019</v>
      </c>
      <c r="L365" s="19">
        <v>284</v>
      </c>
      <c r="M365" s="18">
        <v>289</v>
      </c>
      <c r="N365" s="18">
        <f t="shared" si="8"/>
        <v>332.34999999999997</v>
      </c>
    </row>
    <row r="366" spans="2:15" ht="12.75" customHeight="1" x14ac:dyDescent="0.2">
      <c r="B366" s="22" t="s">
        <v>517</v>
      </c>
      <c r="C366" s="14" t="s">
        <v>490</v>
      </c>
      <c r="D366" s="14" t="s">
        <v>513</v>
      </c>
      <c r="E366" s="2" t="str">
        <f>VLOOKUP(I366,Feuil1!$A$1:$B$535,2,0)</f>
        <v>57540UPH</v>
      </c>
      <c r="F366" s="15" t="s">
        <v>40</v>
      </c>
      <c r="G366" s="36"/>
      <c r="H366" s="16" t="s">
        <v>327</v>
      </c>
      <c r="I366" s="15">
        <v>57468</v>
      </c>
      <c r="J366" s="17" t="s">
        <v>494</v>
      </c>
      <c r="K366" s="17">
        <v>2019</v>
      </c>
      <c r="L366" s="19">
        <v>293</v>
      </c>
      <c r="M366" s="18">
        <v>307</v>
      </c>
      <c r="N366" s="18">
        <f t="shared" ref="N366:N397" si="9">M366*1.15</f>
        <v>353.04999999999995</v>
      </c>
    </row>
    <row r="367" spans="2:15" ht="12.75" customHeight="1" x14ac:dyDescent="0.2">
      <c r="B367" s="22" t="s">
        <v>517</v>
      </c>
      <c r="C367" s="14" t="s">
        <v>490</v>
      </c>
      <c r="D367" s="14" t="s">
        <v>513</v>
      </c>
      <c r="E367" s="2" t="str">
        <f>VLOOKUP(I367,Feuil1!$A$1:$B$535,2,0)</f>
        <v>57540UPH</v>
      </c>
      <c r="F367" s="15" t="s">
        <v>40</v>
      </c>
      <c r="G367" s="36"/>
      <c r="H367" s="16" t="s">
        <v>40</v>
      </c>
      <c r="I367" s="15">
        <v>57540</v>
      </c>
      <c r="J367" s="17" t="s">
        <v>494</v>
      </c>
      <c r="K367" s="17">
        <v>2019</v>
      </c>
      <c r="L367" s="19">
        <v>2199.8555657771813</v>
      </c>
      <c r="M367" s="18">
        <v>2501</v>
      </c>
      <c r="N367" s="18">
        <f t="shared" si="9"/>
        <v>2876.1499999999996</v>
      </c>
      <c r="O367" s="21"/>
    </row>
    <row r="368" spans="2:15" ht="12.75" customHeight="1" x14ac:dyDescent="0.2">
      <c r="B368" s="22" t="s">
        <v>517</v>
      </c>
      <c r="C368" s="14" t="s">
        <v>490</v>
      </c>
      <c r="D368" s="14" t="s">
        <v>513</v>
      </c>
      <c r="E368" s="2" t="str">
        <f>VLOOKUP(I368,Feuil1!$A$1:$B$535,2,0)</f>
        <v>57540UPH</v>
      </c>
      <c r="F368" s="15" t="s">
        <v>40</v>
      </c>
      <c r="G368" s="36"/>
      <c r="H368" s="16" t="s">
        <v>406</v>
      </c>
      <c r="I368" s="15">
        <v>57614</v>
      </c>
      <c r="J368" s="17" t="s">
        <v>494</v>
      </c>
      <c r="K368" s="17">
        <v>2019</v>
      </c>
      <c r="L368" s="19">
        <v>219.00433741905672</v>
      </c>
      <c r="M368" s="18">
        <v>126</v>
      </c>
      <c r="N368" s="18">
        <f t="shared" si="9"/>
        <v>144.89999999999998</v>
      </c>
    </row>
    <row r="369" spans="2:15" ht="12.75" customHeight="1" x14ac:dyDescent="0.2">
      <c r="B369" s="22" t="s">
        <v>517</v>
      </c>
      <c r="C369" s="14" t="s">
        <v>490</v>
      </c>
      <c r="D369" s="14" t="s">
        <v>513</v>
      </c>
      <c r="E369" s="2" t="str">
        <f>VLOOKUP(I369,Feuil1!$A$1:$B$535,2,0)</f>
        <v>57540UPH</v>
      </c>
      <c r="F369" s="15" t="s">
        <v>40</v>
      </c>
      <c r="G369" s="36"/>
      <c r="H369" s="16" t="s">
        <v>464</v>
      </c>
      <c r="I369" s="15">
        <v>57721</v>
      </c>
      <c r="J369" s="17" t="s">
        <v>494</v>
      </c>
      <c r="K369" s="17">
        <v>2019</v>
      </c>
      <c r="L369" s="19">
        <v>164</v>
      </c>
      <c r="M369" s="18">
        <v>208</v>
      </c>
      <c r="N369" s="18">
        <f t="shared" si="9"/>
        <v>239.2</v>
      </c>
    </row>
    <row r="370" spans="2:15" ht="12.75" customHeight="1" x14ac:dyDescent="0.2">
      <c r="B370" s="22" t="s">
        <v>517</v>
      </c>
      <c r="C370" s="14" t="s">
        <v>490</v>
      </c>
      <c r="D370" s="14" t="s">
        <v>513</v>
      </c>
      <c r="E370" s="2" t="str">
        <f>VLOOKUP(I370,Feuil1!$A$1:$B$535,2,0)</f>
        <v>57540UPH</v>
      </c>
      <c r="F370" s="15" t="s">
        <v>40</v>
      </c>
      <c r="G370" s="36"/>
      <c r="H370" s="16" t="s">
        <v>477</v>
      </c>
      <c r="I370" s="15">
        <v>57743</v>
      </c>
      <c r="J370" s="17" t="s">
        <v>494</v>
      </c>
      <c r="K370" s="17">
        <v>2019</v>
      </c>
      <c r="L370" s="19">
        <v>91.82868937048498</v>
      </c>
      <c r="M370" s="18">
        <v>93</v>
      </c>
      <c r="N370" s="18">
        <f t="shared" si="9"/>
        <v>106.94999999999999</v>
      </c>
    </row>
    <row r="371" spans="2:15" ht="12.75" customHeight="1" x14ac:dyDescent="0.2">
      <c r="B371" s="22" t="s">
        <v>517</v>
      </c>
      <c r="C371" s="14" t="s">
        <v>490</v>
      </c>
      <c r="D371" s="14" t="s">
        <v>509</v>
      </c>
      <c r="E371" s="2" t="str">
        <f>VLOOKUP(I371,Feuil1!$A$1:$B$535,2,0)</f>
        <v>57569RGW</v>
      </c>
      <c r="F371" s="15" t="s">
        <v>9</v>
      </c>
      <c r="G371" s="36">
        <v>44136</v>
      </c>
      <c r="H371" s="16" t="s">
        <v>179</v>
      </c>
      <c r="I371" s="15">
        <v>57215</v>
      </c>
      <c r="J371" s="17" t="s">
        <v>494</v>
      </c>
      <c r="K371" s="17">
        <v>2019</v>
      </c>
      <c r="L371" s="19">
        <v>130</v>
      </c>
      <c r="M371" s="18">
        <v>164</v>
      </c>
      <c r="N371" s="18">
        <f t="shared" si="9"/>
        <v>188.6</v>
      </c>
    </row>
    <row r="372" spans="2:15" ht="12.75" customHeight="1" x14ac:dyDescent="0.2">
      <c r="B372" s="22" t="s">
        <v>517</v>
      </c>
      <c r="C372" s="14" t="s">
        <v>490</v>
      </c>
      <c r="D372" s="14" t="s">
        <v>509</v>
      </c>
      <c r="E372" s="2" t="str">
        <f>VLOOKUP(I372,Feuil1!$A$1:$B$535,2,0)</f>
        <v>57569RGW</v>
      </c>
      <c r="F372" s="15" t="s">
        <v>9</v>
      </c>
      <c r="G372" s="36"/>
      <c r="H372" s="16" t="s">
        <v>209</v>
      </c>
      <c r="I372" s="15">
        <v>57259</v>
      </c>
      <c r="J372" s="17" t="s">
        <v>494</v>
      </c>
      <c r="K372" s="17">
        <v>2019</v>
      </c>
      <c r="L372" s="19">
        <v>126</v>
      </c>
      <c r="M372" s="18">
        <v>140</v>
      </c>
      <c r="N372" s="18">
        <f t="shared" si="9"/>
        <v>161</v>
      </c>
    </row>
    <row r="373" spans="2:15" ht="12.75" customHeight="1" x14ac:dyDescent="0.2">
      <c r="B373" s="22" t="s">
        <v>517</v>
      </c>
      <c r="C373" s="14" t="s">
        <v>490</v>
      </c>
      <c r="D373" s="14" t="s">
        <v>509</v>
      </c>
      <c r="E373" s="2" t="str">
        <f>VLOOKUP(I373,Feuil1!$A$1:$B$535,2,0)</f>
        <v>57569RGW</v>
      </c>
      <c r="F373" s="15" t="s">
        <v>9</v>
      </c>
      <c r="G373" s="36"/>
      <c r="H373" s="16" t="s">
        <v>223</v>
      </c>
      <c r="I373" s="15">
        <v>57286</v>
      </c>
      <c r="J373" s="17" t="s">
        <v>494</v>
      </c>
      <c r="K373" s="17">
        <v>2019</v>
      </c>
      <c r="L373" s="19">
        <v>127.28452751817237</v>
      </c>
      <c r="M373" s="18">
        <v>136</v>
      </c>
      <c r="N373" s="18">
        <f t="shared" si="9"/>
        <v>156.39999999999998</v>
      </c>
    </row>
    <row r="374" spans="2:15" ht="12.75" customHeight="1" x14ac:dyDescent="0.2">
      <c r="B374" s="22" t="s">
        <v>517</v>
      </c>
      <c r="C374" s="14" t="s">
        <v>490</v>
      </c>
      <c r="D374" s="14" t="s">
        <v>509</v>
      </c>
      <c r="E374" s="2" t="str">
        <f>VLOOKUP(I374,Feuil1!$A$1:$B$535,2,0)</f>
        <v>57569RGW</v>
      </c>
      <c r="F374" s="15" t="s">
        <v>9</v>
      </c>
      <c r="G374" s="36"/>
      <c r="H374" s="16" t="s">
        <v>272</v>
      </c>
      <c r="I374" s="15">
        <v>57365</v>
      </c>
      <c r="J374" s="17" t="s">
        <v>494</v>
      </c>
      <c r="K374" s="17">
        <v>2019</v>
      </c>
      <c r="L374" s="19">
        <v>217.89317595209116</v>
      </c>
      <c r="M374" s="18">
        <v>219</v>
      </c>
      <c r="N374" s="18">
        <f t="shared" si="9"/>
        <v>251.85</v>
      </c>
    </row>
    <row r="375" spans="2:15" ht="12.75" customHeight="1" x14ac:dyDescent="0.2">
      <c r="B375" s="22" t="s">
        <v>517</v>
      </c>
      <c r="C375" s="14" t="s">
        <v>490</v>
      </c>
      <c r="D375" s="14" t="s">
        <v>509</v>
      </c>
      <c r="E375" s="2" t="str">
        <f>VLOOKUP(I375,Feuil1!$A$1:$B$535,2,0)</f>
        <v>57569RGW</v>
      </c>
      <c r="F375" s="15" t="s">
        <v>9</v>
      </c>
      <c r="G375" s="36"/>
      <c r="H375" s="16" t="s">
        <v>282</v>
      </c>
      <c r="I375" s="15">
        <v>57387</v>
      </c>
      <c r="J375" s="17" t="s">
        <v>494</v>
      </c>
      <c r="K375" s="17">
        <v>2019</v>
      </c>
      <c r="L375" s="19">
        <v>122.5531007197674</v>
      </c>
      <c r="M375" s="18">
        <v>118</v>
      </c>
      <c r="N375" s="18">
        <f t="shared" si="9"/>
        <v>135.69999999999999</v>
      </c>
    </row>
    <row r="376" spans="2:15" ht="12.75" customHeight="1" x14ac:dyDescent="0.2">
      <c r="B376" s="22" t="s">
        <v>517</v>
      </c>
      <c r="C376" s="14" t="s">
        <v>490</v>
      </c>
      <c r="D376" s="14" t="s">
        <v>509</v>
      </c>
      <c r="E376" s="2" t="str">
        <f>VLOOKUP(I376,Feuil1!$A$1:$B$535,2,0)</f>
        <v>57569RGW</v>
      </c>
      <c r="F376" s="15" t="s">
        <v>9</v>
      </c>
      <c r="G376" s="36"/>
      <c r="H376" s="16" t="s">
        <v>283</v>
      </c>
      <c r="I376" s="15">
        <v>57388</v>
      </c>
      <c r="J376" s="17" t="s">
        <v>494</v>
      </c>
      <c r="K376" s="17">
        <v>2019</v>
      </c>
      <c r="L376" s="19">
        <v>109</v>
      </c>
      <c r="M376" s="18">
        <v>102</v>
      </c>
      <c r="N376" s="18">
        <f t="shared" si="9"/>
        <v>117.3</v>
      </c>
    </row>
    <row r="377" spans="2:15" ht="12.75" customHeight="1" x14ac:dyDescent="0.2">
      <c r="B377" s="22" t="s">
        <v>517</v>
      </c>
      <c r="C377" s="14" t="s">
        <v>490</v>
      </c>
      <c r="D377" s="14" t="s">
        <v>509</v>
      </c>
      <c r="E377" s="2" t="str">
        <f>VLOOKUP(I377,Feuil1!$A$1:$B$535,2,0)</f>
        <v>57569RGW</v>
      </c>
      <c r="F377" s="15" t="s">
        <v>9</v>
      </c>
      <c r="G377" s="36"/>
      <c r="H377" s="16" t="s">
        <v>9</v>
      </c>
      <c r="I377" s="15">
        <v>57569</v>
      </c>
      <c r="J377" s="17" t="s">
        <v>494</v>
      </c>
      <c r="K377" s="17">
        <v>2019</v>
      </c>
      <c r="L377" s="19">
        <v>129.63683932479637</v>
      </c>
      <c r="M377" s="18">
        <v>141</v>
      </c>
      <c r="N377" s="18">
        <f t="shared" si="9"/>
        <v>162.14999999999998</v>
      </c>
    </row>
    <row r="378" spans="2:15" ht="12.75" customHeight="1" x14ac:dyDescent="0.2">
      <c r="B378" s="22" t="s">
        <v>517</v>
      </c>
      <c r="C378" s="14" t="s">
        <v>490</v>
      </c>
      <c r="D378" s="14" t="s">
        <v>509</v>
      </c>
      <c r="E378" s="2" t="str">
        <f>VLOOKUP(I378,Feuil1!$A$1:$B$535,2,0)</f>
        <v>57569RGW</v>
      </c>
      <c r="F378" s="15" t="s">
        <v>9</v>
      </c>
      <c r="G378" s="36"/>
      <c r="H378" s="16" t="s">
        <v>390</v>
      </c>
      <c r="I378" s="15">
        <v>57439</v>
      </c>
      <c r="J378" s="17" t="s">
        <v>494</v>
      </c>
      <c r="K378" s="17">
        <v>2019</v>
      </c>
      <c r="L378" s="19">
        <v>60.007345177431922</v>
      </c>
      <c r="M378" s="18">
        <v>66</v>
      </c>
      <c r="N378" s="18">
        <f t="shared" si="9"/>
        <v>75.899999999999991</v>
      </c>
    </row>
    <row r="379" spans="2:15" ht="12.75" customHeight="1" x14ac:dyDescent="0.2">
      <c r="B379" s="22" t="s">
        <v>517</v>
      </c>
      <c r="C379" s="14" t="s">
        <v>490</v>
      </c>
      <c r="D379" s="14" t="s">
        <v>509</v>
      </c>
      <c r="E379" s="2" t="str">
        <f>VLOOKUP(I379,Feuil1!$A$1:$B$535,2,0)</f>
        <v>57569RGW</v>
      </c>
      <c r="F379" s="15" t="s">
        <v>9</v>
      </c>
      <c r="G379" s="36"/>
      <c r="H379" s="16" t="s">
        <v>474</v>
      </c>
      <c r="I379" s="15">
        <v>57739</v>
      </c>
      <c r="J379" s="17" t="s">
        <v>494</v>
      </c>
      <c r="K379" s="17">
        <v>2019</v>
      </c>
      <c r="L379" s="19">
        <v>211</v>
      </c>
      <c r="M379" s="18">
        <v>228</v>
      </c>
      <c r="N379" s="18">
        <f t="shared" si="9"/>
        <v>262.2</v>
      </c>
    </row>
    <row r="380" spans="2:15" ht="12.75" customHeight="1" x14ac:dyDescent="0.2">
      <c r="B380" s="22" t="s">
        <v>517</v>
      </c>
      <c r="C380" s="14" t="s">
        <v>490</v>
      </c>
      <c r="D380" s="14" t="s">
        <v>509</v>
      </c>
      <c r="E380" s="2" t="str">
        <f>VLOOKUP(I380,Feuil1!$A$1:$B$535,2,0)</f>
        <v>57569RGW</v>
      </c>
      <c r="F380" s="15" t="s">
        <v>9</v>
      </c>
      <c r="G380" s="36"/>
      <c r="H380" s="16" t="s">
        <v>475</v>
      </c>
      <c r="I380" s="15">
        <v>57740</v>
      </c>
      <c r="J380" s="17" t="s">
        <v>494</v>
      </c>
      <c r="K380" s="17">
        <v>2019</v>
      </c>
      <c r="L380" s="19">
        <v>340.60317867213467</v>
      </c>
      <c r="M380" s="18">
        <v>360</v>
      </c>
      <c r="N380" s="18">
        <f t="shared" si="9"/>
        <v>413.99999999999994</v>
      </c>
      <c r="O380" s="21"/>
    </row>
    <row r="381" spans="2:15" ht="12.75" customHeight="1" x14ac:dyDescent="0.2">
      <c r="B381" s="22" t="s">
        <v>517</v>
      </c>
      <c r="C381" s="14" t="s">
        <v>490</v>
      </c>
      <c r="D381" s="14" t="s">
        <v>505</v>
      </c>
      <c r="E381" s="2" t="str">
        <f>VLOOKUP(I381,Feuil1!$A$1:$B$535,2,0)</f>
        <v>57572YLY</v>
      </c>
      <c r="F381" s="15" t="s">
        <v>43</v>
      </c>
      <c r="G381" s="36">
        <v>43922</v>
      </c>
      <c r="H381" s="16" t="s">
        <v>65</v>
      </c>
      <c r="I381" s="15">
        <v>57020</v>
      </c>
      <c r="J381" s="17" t="s">
        <v>494</v>
      </c>
      <c r="K381" s="17">
        <v>2019</v>
      </c>
      <c r="L381" s="19">
        <v>115</v>
      </c>
      <c r="M381" s="18">
        <v>120</v>
      </c>
      <c r="N381" s="18">
        <f t="shared" si="9"/>
        <v>138</v>
      </c>
    </row>
    <row r="382" spans="2:15" ht="12.75" customHeight="1" x14ac:dyDescent="0.2">
      <c r="B382" s="22" t="s">
        <v>517</v>
      </c>
      <c r="C382" s="14" t="s">
        <v>490</v>
      </c>
      <c r="D382" s="14" t="s">
        <v>505</v>
      </c>
      <c r="E382" s="2" t="str">
        <f>VLOOKUP(I382,Feuil1!$A$1:$B$535,2,0)</f>
        <v>57572YLY</v>
      </c>
      <c r="F382" s="15" t="s">
        <v>43</v>
      </c>
      <c r="G382" s="36"/>
      <c r="H382" s="16" t="s">
        <v>75</v>
      </c>
      <c r="I382" s="15">
        <v>57037</v>
      </c>
      <c r="J382" s="17" t="s">
        <v>494</v>
      </c>
      <c r="K382" s="17">
        <v>2019</v>
      </c>
      <c r="L382" s="19">
        <v>113.45490528696637</v>
      </c>
      <c r="M382" s="18">
        <v>115</v>
      </c>
      <c r="N382" s="18">
        <f t="shared" si="9"/>
        <v>132.25</v>
      </c>
    </row>
    <row r="383" spans="2:15" ht="12.75" customHeight="1" x14ac:dyDescent="0.2">
      <c r="B383" s="22" t="s">
        <v>517</v>
      </c>
      <c r="C383" s="14" t="s">
        <v>490</v>
      </c>
      <c r="D383" s="14" t="s">
        <v>505</v>
      </c>
      <c r="E383" s="2" t="str">
        <f>VLOOKUP(I383,Feuil1!$A$1:$B$535,2,0)</f>
        <v>57572YLY</v>
      </c>
      <c r="F383" s="15" t="s">
        <v>43</v>
      </c>
      <c r="G383" s="36"/>
      <c r="H383" s="16" t="s">
        <v>88</v>
      </c>
      <c r="I383" s="15">
        <v>57057</v>
      </c>
      <c r="J383" s="17" t="s">
        <v>494</v>
      </c>
      <c r="K383" s="17">
        <v>2019</v>
      </c>
      <c r="L383" s="19">
        <v>214.36231884057969</v>
      </c>
      <c r="M383" s="18">
        <v>204</v>
      </c>
      <c r="N383" s="18">
        <f t="shared" si="9"/>
        <v>234.6</v>
      </c>
    </row>
    <row r="384" spans="2:15" ht="12.75" customHeight="1" x14ac:dyDescent="0.2">
      <c r="B384" s="22" t="s">
        <v>517</v>
      </c>
      <c r="C384" s="14" t="s">
        <v>490</v>
      </c>
      <c r="D384" s="14" t="s">
        <v>505</v>
      </c>
      <c r="E384" s="2" t="str">
        <f>VLOOKUP(I384,Feuil1!$A$1:$B$535,2,0)</f>
        <v>57572YLY</v>
      </c>
      <c r="F384" s="15" t="s">
        <v>43</v>
      </c>
      <c r="G384" s="36"/>
      <c r="H384" s="16" t="s">
        <v>133</v>
      </c>
      <c r="I384" s="15">
        <v>57127</v>
      </c>
      <c r="J384" s="17" t="s">
        <v>494</v>
      </c>
      <c r="K384" s="17">
        <v>2019</v>
      </c>
      <c r="L384" s="19">
        <v>48.155737704918032</v>
      </c>
      <c r="M384" s="18">
        <v>53</v>
      </c>
      <c r="N384" s="18">
        <f t="shared" si="9"/>
        <v>60.949999999999996</v>
      </c>
    </row>
    <row r="385" spans="2:15" ht="12.75" customHeight="1" x14ac:dyDescent="0.2">
      <c r="B385" s="22" t="s">
        <v>517</v>
      </c>
      <c r="C385" s="14" t="s">
        <v>490</v>
      </c>
      <c r="D385" s="14" t="s">
        <v>505</v>
      </c>
      <c r="E385" s="2" t="str">
        <f>VLOOKUP(I385,Feuil1!$A$1:$B$535,2,0)</f>
        <v>57572YLY</v>
      </c>
      <c r="F385" s="15" t="s">
        <v>43</v>
      </c>
      <c r="G385" s="36"/>
      <c r="H385" s="16" t="s">
        <v>183</v>
      </c>
      <c r="I385" s="15">
        <v>57220</v>
      </c>
      <c r="J385" s="17" t="s">
        <v>494</v>
      </c>
      <c r="K385" s="17">
        <v>2019</v>
      </c>
      <c r="L385" s="19">
        <v>56.079889807162679</v>
      </c>
      <c r="M385" s="18">
        <v>60</v>
      </c>
      <c r="N385" s="18">
        <f t="shared" si="9"/>
        <v>69</v>
      </c>
    </row>
    <row r="386" spans="2:15" ht="12.75" customHeight="1" x14ac:dyDescent="0.2">
      <c r="B386" s="22" t="s">
        <v>517</v>
      </c>
      <c r="C386" s="14" t="s">
        <v>490</v>
      </c>
      <c r="D386" s="14" t="s">
        <v>505</v>
      </c>
      <c r="E386" s="2" t="str">
        <f>VLOOKUP(I386,Feuil1!$A$1:$B$535,2,0)</f>
        <v>57572YLY</v>
      </c>
      <c r="F386" s="15" t="s">
        <v>43</v>
      </c>
      <c r="G386" s="36"/>
      <c r="H386" s="16" t="s">
        <v>287</v>
      </c>
      <c r="I386" s="15">
        <v>57392</v>
      </c>
      <c r="J386" s="17" t="s">
        <v>494</v>
      </c>
      <c r="K386" s="17">
        <v>2019</v>
      </c>
      <c r="L386" s="19">
        <v>144.1295467991954</v>
      </c>
      <c r="M386" s="18">
        <v>158</v>
      </c>
      <c r="N386" s="18">
        <f t="shared" si="9"/>
        <v>181.7</v>
      </c>
    </row>
    <row r="387" spans="2:15" ht="12.75" customHeight="1" x14ac:dyDescent="0.2">
      <c r="B387" s="22" t="s">
        <v>517</v>
      </c>
      <c r="C387" s="14" t="s">
        <v>490</v>
      </c>
      <c r="D387" s="14" t="s">
        <v>505</v>
      </c>
      <c r="E387" s="2" t="str">
        <f>VLOOKUP(I387,Feuil1!$A$1:$B$535,2,0)</f>
        <v>57572YLY</v>
      </c>
      <c r="F387" s="15" t="s">
        <v>43</v>
      </c>
      <c r="G387" s="36"/>
      <c r="H387" s="16" t="s">
        <v>43</v>
      </c>
      <c r="I387" s="15">
        <v>57572</v>
      </c>
      <c r="J387" s="17" t="s">
        <v>494</v>
      </c>
      <c r="K387" s="17">
        <v>2019</v>
      </c>
      <c r="L387" s="19">
        <v>931.52810418837191</v>
      </c>
      <c r="M387" s="18">
        <v>1002</v>
      </c>
      <c r="N387" s="18">
        <f t="shared" si="9"/>
        <v>1152.3</v>
      </c>
      <c r="O387" s="21"/>
    </row>
    <row r="388" spans="2:15" ht="12.75" customHeight="1" x14ac:dyDescent="0.2">
      <c r="B388" s="22" t="s">
        <v>517</v>
      </c>
      <c r="C388" s="14" t="s">
        <v>490</v>
      </c>
      <c r="D388" s="14" t="s">
        <v>505</v>
      </c>
      <c r="E388" s="2" t="str">
        <f>VLOOKUP(I388,Feuil1!$A$1:$B$535,2,0)</f>
        <v>57572YLY</v>
      </c>
      <c r="F388" s="15" t="s">
        <v>43</v>
      </c>
      <c r="G388" s="36"/>
      <c r="H388" s="16" t="s">
        <v>432</v>
      </c>
      <c r="I388" s="15">
        <v>57671</v>
      </c>
      <c r="J388" s="17" t="s">
        <v>494</v>
      </c>
      <c r="K388" s="17">
        <v>2019</v>
      </c>
      <c r="L388" s="19">
        <v>60.623456790123448</v>
      </c>
      <c r="M388" s="18">
        <v>73</v>
      </c>
      <c r="N388" s="18">
        <f t="shared" si="9"/>
        <v>83.949999999999989</v>
      </c>
    </row>
    <row r="389" spans="2:15" ht="12.75" customHeight="1" x14ac:dyDescent="0.2">
      <c r="B389" s="22" t="s">
        <v>517</v>
      </c>
      <c r="C389" s="14" t="s">
        <v>490</v>
      </c>
      <c r="D389" s="14" t="s">
        <v>505</v>
      </c>
      <c r="E389" s="2" t="str">
        <f>VLOOKUP(I389,Feuil1!$A$1:$B$535,2,0)</f>
        <v>57572YLY</v>
      </c>
      <c r="F389" s="15" t="s">
        <v>43</v>
      </c>
      <c r="G389" s="36"/>
      <c r="H389" s="16" t="s">
        <v>436</v>
      </c>
      <c r="I389" s="15">
        <v>57676</v>
      </c>
      <c r="J389" s="17" t="s">
        <v>494</v>
      </c>
      <c r="K389" s="17">
        <v>2019</v>
      </c>
      <c r="L389" s="19">
        <v>41.722247706421967</v>
      </c>
      <c r="M389" s="18">
        <v>42</v>
      </c>
      <c r="N389" s="18">
        <f t="shared" si="9"/>
        <v>48.3</v>
      </c>
    </row>
    <row r="390" spans="2:15" ht="12.75" customHeight="1" x14ac:dyDescent="0.2">
      <c r="B390" s="22" t="s">
        <v>517</v>
      </c>
      <c r="C390" s="14" t="s">
        <v>490</v>
      </c>
      <c r="D390" s="14" t="s">
        <v>505</v>
      </c>
      <c r="E390" s="2" t="str">
        <f>VLOOKUP(I390,Feuil1!$A$1:$B$535,2,0)</f>
        <v>57655ZGN</v>
      </c>
      <c r="F390" s="15" t="s">
        <v>44</v>
      </c>
      <c r="G390" s="36">
        <v>43812</v>
      </c>
      <c r="H390" s="16" t="s">
        <v>100</v>
      </c>
      <c r="I390" s="15">
        <v>57075</v>
      </c>
      <c r="J390" s="17" t="s">
        <v>494</v>
      </c>
      <c r="K390" s="17">
        <v>2019</v>
      </c>
      <c r="L390" s="19">
        <v>101.4656324068085</v>
      </c>
      <c r="M390" s="18">
        <v>104</v>
      </c>
      <c r="N390" s="18">
        <f t="shared" si="9"/>
        <v>119.6</v>
      </c>
    </row>
    <row r="391" spans="2:15" ht="12.75" customHeight="1" x14ac:dyDescent="0.2">
      <c r="B391" s="22" t="s">
        <v>517</v>
      </c>
      <c r="C391" s="14" t="s">
        <v>490</v>
      </c>
      <c r="D391" s="14" t="s">
        <v>505</v>
      </c>
      <c r="E391" s="2" t="str">
        <f>VLOOKUP(I391,Feuil1!$A$1:$B$535,2,0)</f>
        <v>57655ZGN</v>
      </c>
      <c r="F391" s="15" t="s">
        <v>44</v>
      </c>
      <c r="G391" s="36"/>
      <c r="H391" s="16" t="s">
        <v>126</v>
      </c>
      <c r="I391" s="15">
        <v>57116</v>
      </c>
      <c r="J391" s="17" t="s">
        <v>494</v>
      </c>
      <c r="K391" s="17">
        <v>2019</v>
      </c>
      <c r="L391" s="19">
        <v>42.303921568627437</v>
      </c>
      <c r="M391" s="18">
        <v>45</v>
      </c>
      <c r="N391" s="18">
        <f t="shared" si="9"/>
        <v>51.749999999999993</v>
      </c>
    </row>
    <row r="392" spans="2:15" ht="12.75" customHeight="1" x14ac:dyDescent="0.2">
      <c r="B392" s="22" t="s">
        <v>517</v>
      </c>
      <c r="C392" s="14" t="s">
        <v>490</v>
      </c>
      <c r="D392" s="14" t="s">
        <v>505</v>
      </c>
      <c r="E392" s="2" t="str">
        <f>VLOOKUP(I392,Feuil1!$A$1:$B$535,2,0)</f>
        <v>57655ZGN</v>
      </c>
      <c r="F392" s="15" t="s">
        <v>44</v>
      </c>
      <c r="G392" s="36"/>
      <c r="H392" s="16" t="s">
        <v>188</v>
      </c>
      <c r="I392" s="15">
        <v>57231</v>
      </c>
      <c r="J392" s="17" t="s">
        <v>494</v>
      </c>
      <c r="K392" s="17">
        <v>2019</v>
      </c>
      <c r="L392" s="19">
        <v>35.911123018852841</v>
      </c>
      <c r="M392" s="18">
        <v>34</v>
      </c>
      <c r="N392" s="18">
        <f t="shared" si="9"/>
        <v>39.099999999999994</v>
      </c>
    </row>
    <row r="393" spans="2:15" ht="12.75" customHeight="1" x14ac:dyDescent="0.2">
      <c r="B393" s="22" t="s">
        <v>517</v>
      </c>
      <c r="C393" s="14" t="s">
        <v>490</v>
      </c>
      <c r="D393" s="14" t="s">
        <v>505</v>
      </c>
      <c r="E393" s="2" t="str">
        <f>VLOOKUP(I393,Feuil1!$A$1:$B$535,2,0)</f>
        <v>57655ZGN</v>
      </c>
      <c r="F393" s="15" t="s">
        <v>44</v>
      </c>
      <c r="G393" s="36"/>
      <c r="H393" s="16" t="s">
        <v>296</v>
      </c>
      <c r="I393" s="15">
        <v>57403</v>
      </c>
      <c r="J393" s="17" t="s">
        <v>494</v>
      </c>
      <c r="K393" s="17">
        <v>2019</v>
      </c>
      <c r="L393" s="19">
        <v>43.887647297846399</v>
      </c>
      <c r="M393" s="18">
        <v>48</v>
      </c>
      <c r="N393" s="18">
        <f t="shared" si="9"/>
        <v>55.199999999999996</v>
      </c>
    </row>
    <row r="394" spans="2:15" ht="12.75" customHeight="1" x14ac:dyDescent="0.2">
      <c r="B394" s="22" t="s">
        <v>517</v>
      </c>
      <c r="C394" s="14" t="s">
        <v>490</v>
      </c>
      <c r="D394" s="14" t="s">
        <v>505</v>
      </c>
      <c r="E394" s="2" t="str">
        <f>VLOOKUP(I394,Feuil1!$A$1:$B$535,2,0)</f>
        <v>57655ZGN</v>
      </c>
      <c r="F394" s="15" t="s">
        <v>44</v>
      </c>
      <c r="G394" s="36"/>
      <c r="H394" s="16" t="s">
        <v>307</v>
      </c>
      <c r="I394" s="15">
        <v>57425</v>
      </c>
      <c r="J394" s="17" t="s">
        <v>494</v>
      </c>
      <c r="K394" s="17">
        <v>2019</v>
      </c>
      <c r="L394" s="19">
        <v>231.82547127669073</v>
      </c>
      <c r="M394" s="18">
        <v>218</v>
      </c>
      <c r="N394" s="18">
        <f t="shared" si="9"/>
        <v>250.7</v>
      </c>
    </row>
    <row r="395" spans="2:15" ht="12.75" customHeight="1" x14ac:dyDescent="0.2">
      <c r="B395" s="22" t="s">
        <v>517</v>
      </c>
      <c r="C395" s="14" t="s">
        <v>490</v>
      </c>
      <c r="D395" s="14" t="s">
        <v>505</v>
      </c>
      <c r="E395" s="2" t="str">
        <f>VLOOKUP(I395,Feuil1!$A$1:$B$535,2,0)</f>
        <v>57171QDL</v>
      </c>
      <c r="F395" s="15" t="s">
        <v>44</v>
      </c>
      <c r="G395" s="36"/>
      <c r="H395" s="16" t="s">
        <v>331</v>
      </c>
      <c r="I395" s="15">
        <v>57472</v>
      </c>
      <c r="J395" s="17" t="s">
        <v>494</v>
      </c>
      <c r="K395" s="17">
        <v>2019</v>
      </c>
      <c r="L395" s="19">
        <v>54.664429530201353</v>
      </c>
      <c r="M395" s="18">
        <v>62</v>
      </c>
      <c r="N395" s="18">
        <f t="shared" si="9"/>
        <v>71.3</v>
      </c>
    </row>
    <row r="396" spans="2:15" ht="12.75" customHeight="1" x14ac:dyDescent="0.2">
      <c r="B396" s="22" t="s">
        <v>517</v>
      </c>
      <c r="C396" s="14" t="s">
        <v>490</v>
      </c>
      <c r="D396" s="14" t="s">
        <v>505</v>
      </c>
      <c r="E396" s="2" t="str">
        <f>VLOOKUP(I396,Feuil1!$A$1:$B$535,2,0)</f>
        <v>57655ZGN</v>
      </c>
      <c r="F396" s="15" t="s">
        <v>44</v>
      </c>
      <c r="G396" s="36"/>
      <c r="H396" s="16" t="s">
        <v>369</v>
      </c>
      <c r="I396" s="15">
        <v>57548</v>
      </c>
      <c r="J396" s="17" t="s">
        <v>494</v>
      </c>
      <c r="K396" s="17">
        <v>2019</v>
      </c>
      <c r="L396" s="19">
        <v>151.11380145278451</v>
      </c>
      <c r="M396" s="18">
        <v>161</v>
      </c>
      <c r="N396" s="18">
        <f t="shared" si="9"/>
        <v>185.14999999999998</v>
      </c>
    </row>
    <row r="397" spans="2:15" ht="12.75" customHeight="1" x14ac:dyDescent="0.2">
      <c r="B397" s="22" t="s">
        <v>517</v>
      </c>
      <c r="C397" s="14" t="s">
        <v>490</v>
      </c>
      <c r="D397" s="14" t="s">
        <v>505</v>
      </c>
      <c r="E397" s="2" t="str">
        <f>VLOOKUP(I397,Feuil1!$A$1:$B$535,2,0)</f>
        <v>57655ZGN</v>
      </c>
      <c r="F397" s="15" t="s">
        <v>44</v>
      </c>
      <c r="G397" s="36"/>
      <c r="H397" s="16" t="s">
        <v>399</v>
      </c>
      <c r="I397" s="15">
        <v>57605</v>
      </c>
      <c r="J397" s="17" t="s">
        <v>494</v>
      </c>
      <c r="K397" s="17">
        <v>2019</v>
      </c>
      <c r="L397" s="19">
        <v>106.5625396825393</v>
      </c>
      <c r="M397" s="18">
        <v>108</v>
      </c>
      <c r="N397" s="18">
        <f t="shared" si="9"/>
        <v>124.19999999999999</v>
      </c>
    </row>
    <row r="398" spans="2:15" ht="12.75" customHeight="1" x14ac:dyDescent="0.2">
      <c r="B398" s="22" t="s">
        <v>517</v>
      </c>
      <c r="C398" s="14" t="s">
        <v>490</v>
      </c>
      <c r="D398" s="14" t="s">
        <v>505</v>
      </c>
      <c r="E398" s="2" t="str">
        <f>VLOOKUP(I398,Feuil1!$A$1:$B$535,2,0)</f>
        <v>57655ZGN</v>
      </c>
      <c r="F398" s="15" t="s">
        <v>44</v>
      </c>
      <c r="G398" s="36"/>
      <c r="H398" s="16" t="s">
        <v>418</v>
      </c>
      <c r="I398" s="15">
        <v>57643</v>
      </c>
      <c r="J398" s="17" t="s">
        <v>494</v>
      </c>
      <c r="K398" s="17">
        <v>2019</v>
      </c>
      <c r="L398" s="19">
        <v>84.166022943448681</v>
      </c>
      <c r="M398" s="18">
        <v>81</v>
      </c>
      <c r="N398" s="18">
        <f t="shared" ref="N398:N429" si="10">M398*1.15</f>
        <v>93.149999999999991</v>
      </c>
    </row>
    <row r="399" spans="2:15" ht="12.75" customHeight="1" x14ac:dyDescent="0.2">
      <c r="B399" s="22" t="s">
        <v>517</v>
      </c>
      <c r="C399" s="14" t="s">
        <v>490</v>
      </c>
      <c r="D399" s="14" t="s">
        <v>505</v>
      </c>
      <c r="E399" s="2" t="str">
        <f>VLOOKUP(I399,Feuil1!$A$1:$B$535,2,0)</f>
        <v>57655ZGN</v>
      </c>
      <c r="F399" s="15" t="s">
        <v>44</v>
      </c>
      <c r="G399" s="36"/>
      <c r="H399" s="16" t="s">
        <v>423</v>
      </c>
      <c r="I399" s="15">
        <v>57653</v>
      </c>
      <c r="J399" s="17" t="s">
        <v>494</v>
      </c>
      <c r="K399" s="17">
        <v>2019</v>
      </c>
      <c r="L399" s="19">
        <v>14</v>
      </c>
      <c r="M399" s="18">
        <v>15</v>
      </c>
      <c r="N399" s="18">
        <f t="shared" si="10"/>
        <v>17.25</v>
      </c>
    </row>
    <row r="400" spans="2:15" ht="12.75" customHeight="1" x14ac:dyDescent="0.2">
      <c r="B400" s="22" t="s">
        <v>517</v>
      </c>
      <c r="C400" s="14" t="s">
        <v>490</v>
      </c>
      <c r="D400" s="14" t="s">
        <v>505</v>
      </c>
      <c r="E400" s="2" t="str">
        <f>VLOOKUP(I400,Feuil1!$A$1:$B$535,2,0)</f>
        <v>57655ZGN</v>
      </c>
      <c r="F400" s="15" t="s">
        <v>44</v>
      </c>
      <c r="G400" s="36"/>
      <c r="H400" s="16" t="s">
        <v>44</v>
      </c>
      <c r="I400" s="15">
        <v>57655</v>
      </c>
      <c r="J400" s="17" t="s">
        <v>494</v>
      </c>
      <c r="K400" s="17">
        <v>2019</v>
      </c>
      <c r="L400" s="19">
        <v>418.08545364198625</v>
      </c>
      <c r="M400" s="18">
        <v>437</v>
      </c>
      <c r="N400" s="18">
        <f t="shared" si="10"/>
        <v>502.54999999999995</v>
      </c>
      <c r="O400" s="21"/>
    </row>
    <row r="401" spans="2:15" ht="12.75" customHeight="1" x14ac:dyDescent="0.2">
      <c r="B401" s="22" t="s">
        <v>517</v>
      </c>
      <c r="C401" s="14" t="s">
        <v>490</v>
      </c>
      <c r="D401" s="14" t="s">
        <v>505</v>
      </c>
      <c r="E401" s="2" t="str">
        <f>VLOOKUP(I401,Feuil1!$A$1:$B$535,2,0)</f>
        <v>57655ZGN</v>
      </c>
      <c r="F401" s="15" t="s">
        <v>44</v>
      </c>
      <c r="G401" s="36"/>
      <c r="H401" s="16" t="s">
        <v>459</v>
      </c>
      <c r="I401" s="15">
        <v>57715</v>
      </c>
      <c r="J401" s="17" t="s">
        <v>494</v>
      </c>
      <c r="K401" s="17">
        <v>2019</v>
      </c>
      <c r="L401" s="19">
        <v>132.92177589852062</v>
      </c>
      <c r="M401" s="18">
        <v>141</v>
      </c>
      <c r="N401" s="18">
        <f t="shared" si="10"/>
        <v>162.14999999999998</v>
      </c>
    </row>
    <row r="402" spans="2:15" ht="12.75" customHeight="1" x14ac:dyDescent="0.2">
      <c r="B402" s="22" t="s">
        <v>517</v>
      </c>
      <c r="C402" s="14" t="s">
        <v>490</v>
      </c>
      <c r="D402" s="14" t="s">
        <v>505</v>
      </c>
      <c r="E402" s="2" t="str">
        <f>VLOOKUP(I402,Feuil1!$A$1:$B$535,2,0)</f>
        <v>57655ZGN</v>
      </c>
      <c r="F402" s="15" t="s">
        <v>44</v>
      </c>
      <c r="G402" s="36"/>
      <c r="H402" s="16" t="s">
        <v>473</v>
      </c>
      <c r="I402" s="15">
        <v>57737</v>
      </c>
      <c r="J402" s="17" t="s">
        <v>494</v>
      </c>
      <c r="K402" s="17">
        <v>2019</v>
      </c>
      <c r="L402" s="19">
        <v>16.764285714285752</v>
      </c>
      <c r="M402" s="18">
        <v>19</v>
      </c>
      <c r="N402" s="18">
        <f t="shared" si="10"/>
        <v>21.849999999999998</v>
      </c>
    </row>
    <row r="403" spans="2:15" ht="12.75" customHeight="1" x14ac:dyDescent="0.2">
      <c r="B403" s="22" t="s">
        <v>517</v>
      </c>
      <c r="C403" s="14" t="s">
        <v>490</v>
      </c>
      <c r="D403" s="14" t="s">
        <v>497</v>
      </c>
      <c r="E403" s="2" t="str">
        <f>VLOOKUP(I403,Feuil1!$A$1:$B$535,2,0)</f>
        <v>57267RRW</v>
      </c>
      <c r="F403" s="15" t="s">
        <v>531</v>
      </c>
      <c r="G403" s="36">
        <v>44287</v>
      </c>
      <c r="H403" s="16" t="s">
        <v>236</v>
      </c>
      <c r="I403" s="15">
        <v>57308</v>
      </c>
      <c r="J403" s="17" t="s">
        <v>494</v>
      </c>
      <c r="K403" s="17">
        <v>2019</v>
      </c>
      <c r="L403" s="19">
        <v>57.228613569321503</v>
      </c>
      <c r="M403" s="18">
        <v>64</v>
      </c>
      <c r="N403" s="18">
        <f t="shared" si="10"/>
        <v>73.599999999999994</v>
      </c>
    </row>
    <row r="404" spans="2:15" ht="12.75" customHeight="1" x14ac:dyDescent="0.2">
      <c r="B404" s="22" t="s">
        <v>517</v>
      </c>
      <c r="C404" s="14" t="s">
        <v>490</v>
      </c>
      <c r="D404" s="14" t="s">
        <v>497</v>
      </c>
      <c r="E404" s="2" t="str">
        <f>VLOOKUP(I404,Feuil1!$A$1:$B$535,2,0)</f>
        <v>57267RRW</v>
      </c>
      <c r="F404" s="15" t="s">
        <v>531</v>
      </c>
      <c r="G404" s="36"/>
      <c r="H404" s="16" t="s">
        <v>267</v>
      </c>
      <c r="I404" s="15">
        <v>57357</v>
      </c>
      <c r="J404" s="17" t="s">
        <v>494</v>
      </c>
      <c r="K404" s="17">
        <v>2019</v>
      </c>
      <c r="L404" s="19">
        <v>181.20454880516778</v>
      </c>
      <c r="M404" s="18">
        <v>196</v>
      </c>
      <c r="N404" s="18">
        <f t="shared" si="10"/>
        <v>225.39999999999998</v>
      </c>
    </row>
    <row r="405" spans="2:15" ht="12.75" customHeight="1" x14ac:dyDescent="0.2">
      <c r="B405" s="22" t="s">
        <v>517</v>
      </c>
      <c r="C405" s="14" t="s">
        <v>490</v>
      </c>
      <c r="D405" s="14" t="s">
        <v>497</v>
      </c>
      <c r="E405" s="2" t="str">
        <f>VLOOKUP(I405,Feuil1!$A$1:$B$535,2,0)</f>
        <v>57267RRW</v>
      </c>
      <c r="F405" s="15" t="s">
        <v>531</v>
      </c>
      <c r="G405" s="36"/>
      <c r="H405" s="16" t="s">
        <v>273</v>
      </c>
      <c r="I405" s="15">
        <v>57366</v>
      </c>
      <c r="J405" s="17" t="s">
        <v>494</v>
      </c>
      <c r="K405" s="17">
        <v>2019</v>
      </c>
      <c r="L405" s="19">
        <v>55.382564102564118</v>
      </c>
      <c r="M405" s="18">
        <v>58</v>
      </c>
      <c r="N405" s="18">
        <f t="shared" si="10"/>
        <v>66.699999999999989</v>
      </c>
    </row>
    <row r="406" spans="2:15" ht="12.75" customHeight="1" x14ac:dyDescent="0.2">
      <c r="B406" s="22" t="s">
        <v>517</v>
      </c>
      <c r="C406" s="14" t="s">
        <v>490</v>
      </c>
      <c r="D406" s="14" t="s">
        <v>497</v>
      </c>
      <c r="E406" s="2" t="str">
        <f>VLOOKUP(I406,Feuil1!$A$1:$B$535,2,0)</f>
        <v>57267RRW</v>
      </c>
      <c r="F406" s="15" t="s">
        <v>531</v>
      </c>
      <c r="G406" s="36"/>
      <c r="H406" s="16" t="s">
        <v>284</v>
      </c>
      <c r="I406" s="15">
        <v>57267</v>
      </c>
      <c r="J406" s="17" t="s">
        <v>494</v>
      </c>
      <c r="K406" s="17">
        <v>2019</v>
      </c>
      <c r="L406" s="19">
        <v>406</v>
      </c>
      <c r="M406" s="18">
        <v>434</v>
      </c>
      <c r="N406" s="18">
        <f t="shared" si="10"/>
        <v>499.09999999999997</v>
      </c>
    </row>
    <row r="407" spans="2:15" ht="12.75" customHeight="1" x14ac:dyDescent="0.2">
      <c r="B407" s="22" t="s">
        <v>517</v>
      </c>
      <c r="C407" s="14" t="s">
        <v>490</v>
      </c>
      <c r="D407" s="14" t="s">
        <v>497</v>
      </c>
      <c r="E407" s="2" t="str">
        <f>VLOOKUP(I407,Feuil1!$A$1:$B$535,2,0)</f>
        <v>57267RRW</v>
      </c>
      <c r="F407" s="15" t="s">
        <v>531</v>
      </c>
      <c r="G407" s="36"/>
      <c r="H407" s="16" t="s">
        <v>346</v>
      </c>
      <c r="I407" s="15">
        <v>57497</v>
      </c>
      <c r="J407" s="17" t="s">
        <v>494</v>
      </c>
      <c r="K407" s="17">
        <v>2019</v>
      </c>
      <c r="L407" s="19">
        <v>115.33627775733027</v>
      </c>
      <c r="M407" s="18">
        <v>117</v>
      </c>
      <c r="N407" s="18">
        <f t="shared" si="10"/>
        <v>134.54999999999998</v>
      </c>
    </row>
    <row r="408" spans="2:15" ht="12.75" customHeight="1" x14ac:dyDescent="0.2">
      <c r="B408" s="22" t="s">
        <v>517</v>
      </c>
      <c r="C408" s="14" t="s">
        <v>490</v>
      </c>
      <c r="D408" s="14" t="s">
        <v>497</v>
      </c>
      <c r="E408" s="2" t="str">
        <f>VLOOKUP(I408,Feuil1!$A$1:$B$535,2,0)</f>
        <v>57267RRW</v>
      </c>
      <c r="F408" s="15" t="s">
        <v>531</v>
      </c>
      <c r="G408" s="36">
        <v>44348</v>
      </c>
      <c r="H408" s="16" t="s">
        <v>31</v>
      </c>
      <c r="I408" s="15">
        <v>57628</v>
      </c>
      <c r="J408" s="17" t="s">
        <v>494</v>
      </c>
      <c r="K408" s="17">
        <v>2019</v>
      </c>
      <c r="L408" s="19">
        <v>2165.8029128355242</v>
      </c>
      <c r="M408" s="18">
        <v>2471</v>
      </c>
      <c r="N408" s="18">
        <f t="shared" si="10"/>
        <v>2841.6499999999996</v>
      </c>
      <c r="O408" s="21"/>
    </row>
    <row r="409" spans="2:15" ht="12.75" customHeight="1" x14ac:dyDescent="0.2">
      <c r="B409" s="22" t="s">
        <v>517</v>
      </c>
      <c r="C409" s="14" t="s">
        <v>490</v>
      </c>
      <c r="D409" s="14" t="s">
        <v>498</v>
      </c>
      <c r="E409" s="2" t="str">
        <f>VLOOKUP(I409,Feuil1!$A$1:$B$535,2,0)</f>
        <v>57731VMZ</v>
      </c>
      <c r="F409" s="15" t="s">
        <v>33</v>
      </c>
      <c r="G409" s="36">
        <v>44105</v>
      </c>
      <c r="H409" s="16" t="s">
        <v>173</v>
      </c>
      <c r="I409" s="15">
        <v>57199</v>
      </c>
      <c r="J409" s="17" t="s">
        <v>494</v>
      </c>
      <c r="K409" s="17">
        <v>2019</v>
      </c>
      <c r="L409" s="19">
        <v>259.46747638326661</v>
      </c>
      <c r="M409" s="18">
        <v>257</v>
      </c>
      <c r="N409" s="18">
        <f t="shared" si="10"/>
        <v>295.54999999999995</v>
      </c>
    </row>
    <row r="410" spans="2:15" ht="12.75" customHeight="1" x14ac:dyDescent="0.2">
      <c r="B410" s="22" t="s">
        <v>517</v>
      </c>
      <c r="C410" s="14" t="s">
        <v>490</v>
      </c>
      <c r="D410" s="14" t="s">
        <v>498</v>
      </c>
      <c r="E410" s="2" t="str">
        <f>VLOOKUP(I410,Feuil1!$A$1:$B$535,2,0)</f>
        <v>57323HTQ</v>
      </c>
      <c r="F410" s="15" t="s">
        <v>33</v>
      </c>
      <c r="G410" s="36"/>
      <c r="H410" s="16" t="s">
        <v>266</v>
      </c>
      <c r="I410" s="15">
        <v>57356</v>
      </c>
      <c r="J410" s="17" t="s">
        <v>494</v>
      </c>
      <c r="K410" s="17">
        <v>2019</v>
      </c>
      <c r="L410" s="19">
        <v>428</v>
      </c>
      <c r="M410" s="18">
        <v>404</v>
      </c>
      <c r="N410" s="18">
        <f t="shared" si="10"/>
        <v>464.59999999999997</v>
      </c>
    </row>
    <row r="411" spans="2:15" ht="12.75" customHeight="1" x14ac:dyDescent="0.2">
      <c r="B411" s="13" t="s">
        <v>53</v>
      </c>
      <c r="C411" s="14" t="s">
        <v>490</v>
      </c>
      <c r="D411" s="14" t="s">
        <v>498</v>
      </c>
      <c r="E411" s="2" t="str">
        <f>VLOOKUP(I411,Feuil1!$A$1:$B$535,2,0)</f>
        <v>57731VMZ</v>
      </c>
      <c r="F411" s="15" t="s">
        <v>33</v>
      </c>
      <c r="G411" s="36"/>
      <c r="H411" s="16" t="s">
        <v>359</v>
      </c>
      <c r="I411" s="15">
        <v>57529</v>
      </c>
      <c r="J411" s="17" t="s">
        <v>495</v>
      </c>
      <c r="K411" s="17">
        <v>2020</v>
      </c>
      <c r="L411" s="19">
        <v>1326.5131822993649</v>
      </c>
      <c r="M411" s="18">
        <v>1339</v>
      </c>
      <c r="N411" s="18">
        <f t="shared" si="10"/>
        <v>1539.85</v>
      </c>
      <c r="O411" s="21"/>
    </row>
    <row r="412" spans="2:15" ht="12.75" customHeight="1" x14ac:dyDescent="0.2">
      <c r="B412" s="22" t="s">
        <v>517</v>
      </c>
      <c r="C412" s="14" t="s">
        <v>490</v>
      </c>
      <c r="D412" s="14" t="s">
        <v>498</v>
      </c>
      <c r="E412" s="2" t="str">
        <f>VLOOKUP(I412,Feuil1!$A$1:$B$535,2,0)</f>
        <v>57731VMZ</v>
      </c>
      <c r="F412" s="15" t="s">
        <v>33</v>
      </c>
      <c r="G412" s="36"/>
      <c r="H412" s="16" t="s">
        <v>33</v>
      </c>
      <c r="I412" s="15">
        <v>57731</v>
      </c>
      <c r="J412" s="17" t="s">
        <v>494</v>
      </c>
      <c r="K412" s="17">
        <v>2019</v>
      </c>
      <c r="L412" s="19">
        <v>934.10248860238153</v>
      </c>
      <c r="M412" s="18">
        <v>998</v>
      </c>
      <c r="N412" s="18">
        <f t="shared" si="10"/>
        <v>1147.6999999999998</v>
      </c>
      <c r="O412" s="21"/>
    </row>
    <row r="413" spans="2:15" ht="12.75" customHeight="1" x14ac:dyDescent="0.2">
      <c r="B413" s="22" t="s">
        <v>517</v>
      </c>
      <c r="C413" s="14" t="s">
        <v>490</v>
      </c>
      <c r="D413" s="14" t="s">
        <v>499</v>
      </c>
      <c r="E413" s="2" t="str">
        <f>VLOOKUP(I413,Feuil1!$A$1:$B$535,2,0)</f>
        <v>57762XLN</v>
      </c>
      <c r="F413" s="15" t="s">
        <v>532</v>
      </c>
      <c r="G413" s="36">
        <v>44075</v>
      </c>
      <c r="H413" s="16" t="s">
        <v>81</v>
      </c>
      <c r="I413" s="15">
        <v>57047</v>
      </c>
      <c r="J413" s="17" t="s">
        <v>494</v>
      </c>
      <c r="K413" s="17">
        <v>2019</v>
      </c>
      <c r="L413" s="19">
        <v>438</v>
      </c>
      <c r="M413" s="18">
        <v>460</v>
      </c>
      <c r="N413" s="18">
        <f t="shared" si="10"/>
        <v>529</v>
      </c>
    </row>
    <row r="414" spans="2:15" ht="12.75" customHeight="1" x14ac:dyDescent="0.2">
      <c r="B414" s="22" t="s">
        <v>517</v>
      </c>
      <c r="C414" s="14" t="s">
        <v>490</v>
      </c>
      <c r="D414" s="14" t="s">
        <v>499</v>
      </c>
      <c r="E414" s="2" t="str">
        <f>VLOOKUP(I414,Feuil1!$A$1:$B$535,2,0)</f>
        <v>57762XLN</v>
      </c>
      <c r="F414" s="15" t="s">
        <v>532</v>
      </c>
      <c r="G414" s="36"/>
      <c r="H414" s="16" t="s">
        <v>111</v>
      </c>
      <c r="I414" s="15">
        <v>57095</v>
      </c>
      <c r="J414" s="17" t="s">
        <v>494</v>
      </c>
      <c r="K414" s="17">
        <v>2019</v>
      </c>
      <c r="L414" s="19">
        <v>260.74717852257243</v>
      </c>
      <c r="M414" s="18">
        <v>270</v>
      </c>
      <c r="N414" s="18">
        <f t="shared" si="10"/>
        <v>310.5</v>
      </c>
    </row>
    <row r="415" spans="2:15" ht="12.75" customHeight="1" x14ac:dyDescent="0.2">
      <c r="B415" s="22" t="s">
        <v>517</v>
      </c>
      <c r="C415" s="14" t="s">
        <v>490</v>
      </c>
      <c r="D415" s="14" t="s">
        <v>499</v>
      </c>
      <c r="E415" s="2" t="str">
        <f>VLOOKUP(I415,Feuil1!$A$1:$B$535,2,0)</f>
        <v>57762XLN</v>
      </c>
      <c r="F415" s="15" t="s">
        <v>532</v>
      </c>
      <c r="G415" s="36"/>
      <c r="H415" s="16" t="s">
        <v>187</v>
      </c>
      <c r="I415" s="15">
        <v>57230</v>
      </c>
      <c r="J415" s="17" t="s">
        <v>494</v>
      </c>
      <c r="K415" s="17">
        <v>2019</v>
      </c>
      <c r="L415" s="19">
        <v>93.68535877692247</v>
      </c>
      <c r="M415" s="18">
        <v>92</v>
      </c>
      <c r="N415" s="18">
        <f t="shared" si="10"/>
        <v>105.8</v>
      </c>
    </row>
    <row r="416" spans="2:15" ht="12.75" customHeight="1" x14ac:dyDescent="0.2">
      <c r="B416" s="22" t="s">
        <v>517</v>
      </c>
      <c r="C416" s="14" t="s">
        <v>490</v>
      </c>
      <c r="D416" s="14" t="s">
        <v>499</v>
      </c>
      <c r="E416" s="2" t="str">
        <f>VLOOKUP(I416,Feuil1!$A$1:$B$535,2,0)</f>
        <v>57762XLN</v>
      </c>
      <c r="F416" s="15" t="s">
        <v>532</v>
      </c>
      <c r="G416" s="36"/>
      <c r="H416" s="16" t="s">
        <v>222</v>
      </c>
      <c r="I416" s="15">
        <v>57284</v>
      </c>
      <c r="J416" s="17" t="s">
        <v>494</v>
      </c>
      <c r="K416" s="17">
        <v>2019</v>
      </c>
      <c r="L416" s="19">
        <v>51.455349902069337</v>
      </c>
      <c r="M416" s="18">
        <v>60</v>
      </c>
      <c r="N416" s="18">
        <f t="shared" si="10"/>
        <v>69</v>
      </c>
    </row>
    <row r="417" spans="2:15" ht="12.75" customHeight="1" x14ac:dyDescent="0.2">
      <c r="B417" s="22" t="s">
        <v>517</v>
      </c>
      <c r="C417" s="14" t="s">
        <v>490</v>
      </c>
      <c r="D417" s="14" t="s">
        <v>499</v>
      </c>
      <c r="E417" s="2" t="str">
        <f>VLOOKUP(I417,Feuil1!$A$1:$B$535,2,0)</f>
        <v>57762XLN</v>
      </c>
      <c r="F417" s="15" t="s">
        <v>532</v>
      </c>
      <c r="G417" s="36"/>
      <c r="H417" s="16" t="s">
        <v>234</v>
      </c>
      <c r="I417" s="15">
        <v>57714</v>
      </c>
      <c r="J417" s="17" t="s">
        <v>494</v>
      </c>
      <c r="K417" s="17">
        <v>2019</v>
      </c>
      <c r="L417" s="19">
        <v>185.49254890539297</v>
      </c>
      <c r="M417" s="18">
        <v>194</v>
      </c>
      <c r="N417" s="18">
        <f t="shared" si="10"/>
        <v>223.1</v>
      </c>
    </row>
    <row r="418" spans="2:15" ht="12.75" customHeight="1" x14ac:dyDescent="0.2">
      <c r="B418" s="22" t="s">
        <v>517</v>
      </c>
      <c r="C418" s="14" t="s">
        <v>490</v>
      </c>
      <c r="D418" s="14" t="s">
        <v>499</v>
      </c>
      <c r="E418" s="2" t="str">
        <f>VLOOKUP(I418,Feuil1!$A$1:$B$535,2,0)</f>
        <v>57762XLN</v>
      </c>
      <c r="F418" s="15" t="s">
        <v>532</v>
      </c>
      <c r="G418" s="36"/>
      <c r="H418" s="16" t="s">
        <v>35</v>
      </c>
      <c r="I418" s="15">
        <v>57413</v>
      </c>
      <c r="J418" s="17" t="s">
        <v>494</v>
      </c>
      <c r="K418" s="17">
        <v>2019</v>
      </c>
      <c r="L418" s="19">
        <v>1775.9456434958806</v>
      </c>
      <c r="M418" s="18">
        <v>1933</v>
      </c>
      <c r="N418" s="18">
        <f t="shared" si="10"/>
        <v>2222.9499999999998</v>
      </c>
      <c r="O418" s="21"/>
    </row>
    <row r="419" spans="2:15" ht="12.75" customHeight="1" x14ac:dyDescent="0.2">
      <c r="B419" s="22" t="s">
        <v>517</v>
      </c>
      <c r="C419" s="14" t="s">
        <v>490</v>
      </c>
      <c r="D419" s="14" t="s">
        <v>499</v>
      </c>
      <c r="E419" s="2" t="str">
        <f>VLOOKUP(I419,Feuil1!$A$1:$B$535,2,0)</f>
        <v>57097AYV</v>
      </c>
      <c r="F419" s="15" t="s">
        <v>532</v>
      </c>
      <c r="G419" s="36"/>
      <c r="H419" s="16" t="s">
        <v>317</v>
      </c>
      <c r="I419" s="15">
        <v>57444</v>
      </c>
      <c r="J419" s="17" t="s">
        <v>494</v>
      </c>
      <c r="K419" s="17">
        <v>2019</v>
      </c>
      <c r="L419" s="19">
        <v>141</v>
      </c>
      <c r="M419" s="18">
        <v>141</v>
      </c>
      <c r="N419" s="18">
        <f t="shared" si="10"/>
        <v>162.14999999999998</v>
      </c>
    </row>
    <row r="420" spans="2:15" ht="12.75" customHeight="1" x14ac:dyDescent="0.2">
      <c r="B420" s="33" t="s">
        <v>517</v>
      </c>
      <c r="C420" s="14" t="s">
        <v>490</v>
      </c>
      <c r="D420" s="14" t="s">
        <v>499</v>
      </c>
      <c r="E420" s="2" t="str">
        <f>VLOOKUP(I420,Feuil1!$A$1:$B$535,2,0)</f>
        <v>57762XLN</v>
      </c>
      <c r="F420" s="15" t="s">
        <v>532</v>
      </c>
      <c r="G420" s="36"/>
      <c r="H420" s="16" t="s">
        <v>485</v>
      </c>
      <c r="I420" s="15">
        <v>57762</v>
      </c>
      <c r="J420" s="17" t="s">
        <v>494</v>
      </c>
      <c r="K420" s="17">
        <v>2019</v>
      </c>
      <c r="L420" s="19">
        <v>298.20243846330862</v>
      </c>
      <c r="M420" s="18">
        <v>304</v>
      </c>
      <c r="N420" s="18">
        <f t="shared" si="10"/>
        <v>349.59999999999997</v>
      </c>
    </row>
    <row r="421" spans="2:15" ht="12.75" customHeight="1" x14ac:dyDescent="0.2">
      <c r="B421" s="13" t="s">
        <v>53</v>
      </c>
      <c r="C421" s="14" t="s">
        <v>491</v>
      </c>
      <c r="D421" s="14" t="s">
        <v>512</v>
      </c>
      <c r="E421" s="2" t="str">
        <f>VLOOKUP(I421,Feuil1!$A$1:$B$535,2,0)</f>
        <v>57041ZNG</v>
      </c>
      <c r="F421" s="15" t="s">
        <v>533</v>
      </c>
      <c r="G421" s="36">
        <v>44197</v>
      </c>
      <c r="H421" s="16" t="s">
        <v>77</v>
      </c>
      <c r="I421" s="15">
        <v>57041</v>
      </c>
      <c r="J421" s="17" t="s">
        <v>495</v>
      </c>
      <c r="K421" s="17">
        <v>2020</v>
      </c>
      <c r="L421" s="19">
        <v>1100</v>
      </c>
      <c r="M421" s="18">
        <v>1188</v>
      </c>
      <c r="N421" s="18">
        <f t="shared" si="10"/>
        <v>1366.1999999999998</v>
      </c>
      <c r="O421" s="21"/>
    </row>
    <row r="422" spans="2:15" ht="12.75" customHeight="1" x14ac:dyDescent="0.2">
      <c r="B422" s="13" t="s">
        <v>53</v>
      </c>
      <c r="C422" s="14" t="s">
        <v>491</v>
      </c>
      <c r="D422" s="14" t="s">
        <v>512</v>
      </c>
      <c r="E422" s="2" t="str">
        <f>VLOOKUP(I422,Feuil1!$A$1:$B$535,2,0)</f>
        <v>57041ZNG</v>
      </c>
      <c r="F422" s="15" t="s">
        <v>533</v>
      </c>
      <c r="G422" s="36"/>
      <c r="H422" s="16" t="s">
        <v>112</v>
      </c>
      <c r="I422" s="15">
        <v>57096</v>
      </c>
      <c r="J422" s="17" t="s">
        <v>495</v>
      </c>
      <c r="K422" s="17">
        <v>2020</v>
      </c>
      <c r="L422" s="19">
        <v>917</v>
      </c>
      <c r="M422" s="18">
        <v>955</v>
      </c>
      <c r="N422" s="18">
        <f t="shared" si="10"/>
        <v>1098.25</v>
      </c>
    </row>
    <row r="423" spans="2:15" ht="12.75" customHeight="1" x14ac:dyDescent="0.2">
      <c r="B423" s="13" t="s">
        <v>53</v>
      </c>
      <c r="C423" s="14" t="s">
        <v>491</v>
      </c>
      <c r="D423" s="14" t="s">
        <v>514</v>
      </c>
      <c r="E423" s="2" t="str">
        <f>VLOOKUP(I423,Feuil1!$A$1:$B$535,2,0)</f>
        <v>57153NVM</v>
      </c>
      <c r="F423" s="15" t="s">
        <v>556</v>
      </c>
      <c r="G423" s="36">
        <v>44287</v>
      </c>
      <c r="H423" s="16" t="s">
        <v>66</v>
      </c>
      <c r="I423" s="15">
        <v>57021</v>
      </c>
      <c r="J423" s="17" t="s">
        <v>495</v>
      </c>
      <c r="K423" s="17">
        <v>2020</v>
      </c>
      <c r="L423" s="19">
        <v>752</v>
      </c>
      <c r="M423" s="18">
        <v>748</v>
      </c>
      <c r="N423" s="18">
        <f t="shared" si="10"/>
        <v>860.19999999999993</v>
      </c>
    </row>
    <row r="424" spans="2:15" ht="12.75" customHeight="1" x14ac:dyDescent="0.2">
      <c r="B424" s="13" t="s">
        <v>53</v>
      </c>
      <c r="C424" s="14" t="s">
        <v>491</v>
      </c>
      <c r="D424" s="14" t="s">
        <v>514</v>
      </c>
      <c r="E424" s="2" t="str">
        <f>VLOOKUP(I424,Feuil1!$A$1:$B$535,2,0)</f>
        <v>57153NVM</v>
      </c>
      <c r="F424" s="15" t="s">
        <v>556</v>
      </c>
      <c r="G424" s="36"/>
      <c r="H424" s="16" t="s">
        <v>71</v>
      </c>
      <c r="I424" s="15">
        <v>57030</v>
      </c>
      <c r="J424" s="17" t="s">
        <v>495</v>
      </c>
      <c r="K424" s="17">
        <v>2020</v>
      </c>
      <c r="L424" s="19">
        <v>203.71858412328123</v>
      </c>
      <c r="M424" s="18">
        <v>198</v>
      </c>
      <c r="N424" s="18">
        <f t="shared" si="10"/>
        <v>227.7</v>
      </c>
    </row>
    <row r="425" spans="2:15" ht="12.75" customHeight="1" x14ac:dyDescent="0.2">
      <c r="B425" s="13" t="s">
        <v>53</v>
      </c>
      <c r="C425" s="14" t="s">
        <v>491</v>
      </c>
      <c r="D425" s="14" t="s">
        <v>514</v>
      </c>
      <c r="E425" s="2" t="str">
        <f>VLOOKUP(I425,Feuil1!$A$1:$B$535,2,0)</f>
        <v>57153NVM</v>
      </c>
      <c r="F425" s="15" t="s">
        <v>556</v>
      </c>
      <c r="G425" s="36"/>
      <c r="H425" s="16" t="s">
        <v>205</v>
      </c>
      <c r="I425" s="15">
        <v>57254</v>
      </c>
      <c r="J425" s="17" t="s">
        <v>495</v>
      </c>
      <c r="K425" s="17">
        <v>2020</v>
      </c>
      <c r="L425" s="19">
        <v>447.97834308144655</v>
      </c>
      <c r="M425" s="18">
        <v>510</v>
      </c>
      <c r="N425" s="18">
        <f t="shared" si="10"/>
        <v>586.5</v>
      </c>
    </row>
    <row r="426" spans="2:15" ht="12.75" customHeight="1" x14ac:dyDescent="0.2">
      <c r="B426" s="13" t="s">
        <v>53</v>
      </c>
      <c r="C426" s="14" t="s">
        <v>491</v>
      </c>
      <c r="D426" s="14" t="s">
        <v>514</v>
      </c>
      <c r="E426" s="2" t="str">
        <f>VLOOKUP(I426,Feuil1!$A$1:$B$535,2,0)</f>
        <v>57153NVM</v>
      </c>
      <c r="F426" s="15" t="s">
        <v>556</v>
      </c>
      <c r="G426" s="36"/>
      <c r="H426" s="16" t="s">
        <v>263</v>
      </c>
      <c r="I426" s="15">
        <v>57350</v>
      </c>
      <c r="J426" s="17" t="s">
        <v>495</v>
      </c>
      <c r="K426" s="17">
        <v>2020</v>
      </c>
      <c r="L426" s="19">
        <v>635.78717563702412</v>
      </c>
      <c r="M426" s="18">
        <v>887</v>
      </c>
      <c r="N426" s="18">
        <f t="shared" si="10"/>
        <v>1020.05</v>
      </c>
      <c r="O426" s="21"/>
    </row>
    <row r="427" spans="2:15" ht="12.75" customHeight="1" x14ac:dyDescent="0.2">
      <c r="B427" s="13" t="s">
        <v>53</v>
      </c>
      <c r="C427" s="14" t="s">
        <v>491</v>
      </c>
      <c r="D427" s="14" t="s">
        <v>514</v>
      </c>
      <c r="E427" s="2" t="str">
        <f>VLOOKUP(I427,Feuil1!$A$1:$B$535,2,0)</f>
        <v>57153NVM</v>
      </c>
      <c r="F427" s="15" t="s">
        <v>556</v>
      </c>
      <c r="G427" s="36"/>
      <c r="H427" s="16" t="s">
        <v>302</v>
      </c>
      <c r="I427" s="15">
        <v>57416</v>
      </c>
      <c r="J427" s="17" t="s">
        <v>495</v>
      </c>
      <c r="K427" s="17">
        <v>2020</v>
      </c>
      <c r="L427" s="19">
        <v>241</v>
      </c>
      <c r="M427" s="18">
        <v>242</v>
      </c>
      <c r="N427" s="18">
        <f t="shared" si="10"/>
        <v>278.29999999999995</v>
      </c>
    </row>
    <row r="428" spans="2:15" ht="12.75" customHeight="1" x14ac:dyDescent="0.2">
      <c r="B428" s="13" t="s">
        <v>53</v>
      </c>
      <c r="C428" s="14" t="s">
        <v>491</v>
      </c>
      <c r="D428" s="14" t="s">
        <v>514</v>
      </c>
      <c r="E428" s="2" t="str">
        <f>VLOOKUP(I428,Feuil1!$A$1:$B$535,2,0)</f>
        <v>57153NVM</v>
      </c>
      <c r="F428" s="15" t="s">
        <v>556</v>
      </c>
      <c r="G428" s="36"/>
      <c r="H428" s="16" t="s">
        <v>385</v>
      </c>
      <c r="I428" s="15">
        <v>57578</v>
      </c>
      <c r="J428" s="17" t="s">
        <v>495</v>
      </c>
      <c r="K428" s="17">
        <v>2020</v>
      </c>
      <c r="L428" s="19">
        <v>133.29853986633177</v>
      </c>
      <c r="M428" s="18">
        <v>150</v>
      </c>
      <c r="N428" s="18">
        <f t="shared" si="10"/>
        <v>172.5</v>
      </c>
    </row>
    <row r="429" spans="2:15" ht="12.75" customHeight="1" x14ac:dyDescent="0.2">
      <c r="B429" s="13" t="s">
        <v>53</v>
      </c>
      <c r="C429" s="20" t="s">
        <v>491</v>
      </c>
      <c r="D429" s="14" t="s">
        <v>514</v>
      </c>
      <c r="E429" s="2" t="str">
        <f>VLOOKUP(I429,Feuil1!$A$1:$B$535,2,0)</f>
        <v>57153NVM</v>
      </c>
      <c r="F429" s="15" t="s">
        <v>556</v>
      </c>
      <c r="G429" s="36"/>
      <c r="H429" s="16" t="s">
        <v>465</v>
      </c>
      <c r="I429" s="15">
        <v>57578</v>
      </c>
      <c r="J429" s="17" t="s">
        <v>495</v>
      </c>
      <c r="K429" s="17">
        <v>2020</v>
      </c>
      <c r="L429" s="19"/>
      <c r="M429" s="18">
        <v>78</v>
      </c>
      <c r="N429" s="18">
        <f t="shared" si="10"/>
        <v>89.699999999999989</v>
      </c>
    </row>
    <row r="430" spans="2:15" ht="12.75" customHeight="1" x14ac:dyDescent="0.2">
      <c r="B430" s="13" t="s">
        <v>53</v>
      </c>
      <c r="C430" s="14" t="s">
        <v>491</v>
      </c>
      <c r="D430" s="14" t="s">
        <v>513</v>
      </c>
      <c r="E430" s="2" t="str">
        <f>VLOOKUP(I430,Feuil1!$A$1:$B$535,2,0)</f>
        <v>57163DAW</v>
      </c>
      <c r="F430" s="15" t="s">
        <v>49</v>
      </c>
      <c r="G430" s="36">
        <v>44317</v>
      </c>
      <c r="H430" s="16" t="s">
        <v>49</v>
      </c>
      <c r="I430" s="15">
        <v>57163</v>
      </c>
      <c r="J430" s="17" t="s">
        <v>495</v>
      </c>
      <c r="K430" s="17">
        <v>2020</v>
      </c>
      <c r="L430" s="19">
        <v>1569.6406557376981</v>
      </c>
      <c r="M430" s="18">
        <v>1796</v>
      </c>
      <c r="N430" s="18">
        <f t="shared" ref="N430:N461" si="11">M430*1.15</f>
        <v>2065.3999999999996</v>
      </c>
      <c r="O430" s="21"/>
    </row>
    <row r="431" spans="2:15" ht="12.75" customHeight="1" x14ac:dyDescent="0.2">
      <c r="B431" s="13" t="s">
        <v>53</v>
      </c>
      <c r="C431" s="14" t="s">
        <v>491</v>
      </c>
      <c r="D431" s="14" t="s">
        <v>513</v>
      </c>
      <c r="E431" s="2" t="str">
        <f>VLOOKUP(I431,Feuil1!$A$1:$B$535,2,0)</f>
        <v>57163DAW</v>
      </c>
      <c r="F431" s="15" t="s">
        <v>49</v>
      </c>
      <c r="G431" s="36"/>
      <c r="H431" s="16" t="s">
        <v>231</v>
      </c>
      <c r="I431" s="15">
        <v>57300</v>
      </c>
      <c r="J431" s="17" t="s">
        <v>495</v>
      </c>
      <c r="K431" s="17">
        <v>2020</v>
      </c>
      <c r="L431" s="19">
        <v>205</v>
      </c>
      <c r="M431" s="18">
        <v>205</v>
      </c>
      <c r="N431" s="18">
        <f t="shared" si="11"/>
        <v>235.74999999999997</v>
      </c>
    </row>
    <row r="432" spans="2:15" ht="12.75" customHeight="1" x14ac:dyDescent="0.2">
      <c r="B432" s="13" t="s">
        <v>53</v>
      </c>
      <c r="C432" s="14" t="s">
        <v>491</v>
      </c>
      <c r="D432" s="14" t="s">
        <v>508</v>
      </c>
      <c r="E432" s="2" t="str">
        <f>VLOOKUP(I432,Feuil1!$A$1:$B$535,2,0)</f>
        <v>57379RHG</v>
      </c>
      <c r="F432" s="15" t="s">
        <v>555</v>
      </c>
      <c r="G432" s="36">
        <v>44348</v>
      </c>
      <c r="H432" s="16" t="s">
        <v>83</v>
      </c>
      <c r="I432" s="15">
        <v>57051</v>
      </c>
      <c r="J432" s="17" t="s">
        <v>495</v>
      </c>
      <c r="K432" s="17">
        <v>2020</v>
      </c>
      <c r="L432" s="19">
        <v>162.25728155339803</v>
      </c>
      <c r="M432" s="18">
        <v>183</v>
      </c>
      <c r="N432" s="18">
        <f t="shared" si="11"/>
        <v>210.45</v>
      </c>
    </row>
    <row r="433" spans="2:15" ht="12.75" customHeight="1" x14ac:dyDescent="0.2">
      <c r="B433" s="13" t="s">
        <v>53</v>
      </c>
      <c r="C433" s="14" t="s">
        <v>491</v>
      </c>
      <c r="D433" s="14" t="s">
        <v>508</v>
      </c>
      <c r="E433" s="2" t="str">
        <f>VLOOKUP(I433,Feuil1!$A$1:$B$535,2,0)</f>
        <v>57209FQT</v>
      </c>
      <c r="F433" s="15" t="s">
        <v>555</v>
      </c>
      <c r="G433" s="36"/>
      <c r="H433" s="16" t="s">
        <v>118</v>
      </c>
      <c r="I433" s="15">
        <v>57105</v>
      </c>
      <c r="J433" s="17" t="s">
        <v>495</v>
      </c>
      <c r="K433" s="17">
        <v>2020</v>
      </c>
      <c r="L433" s="19">
        <v>59.628205128205153</v>
      </c>
      <c r="M433" s="18">
        <v>55</v>
      </c>
      <c r="N433" s="18">
        <f t="shared" si="11"/>
        <v>63.249999999999993</v>
      </c>
    </row>
    <row r="434" spans="2:15" ht="12.75" customHeight="1" x14ac:dyDescent="0.2">
      <c r="B434" s="13" t="s">
        <v>53</v>
      </c>
      <c r="C434" s="14" t="s">
        <v>491</v>
      </c>
      <c r="D434" s="14" t="s">
        <v>508</v>
      </c>
      <c r="E434" s="2" t="str">
        <f>VLOOKUP(I434,Feuil1!$A$1:$B$535,2,0)</f>
        <v>57379RHG</v>
      </c>
      <c r="F434" s="15" t="s">
        <v>555</v>
      </c>
      <c r="G434" s="36"/>
      <c r="H434" s="16" t="s">
        <v>125</v>
      </c>
      <c r="I434" s="15">
        <v>57115</v>
      </c>
      <c r="J434" s="17" t="s">
        <v>495</v>
      </c>
      <c r="K434" s="17">
        <v>2020</v>
      </c>
      <c r="L434" s="19">
        <v>46.615384615384599</v>
      </c>
      <c r="M434" s="18">
        <v>51</v>
      </c>
      <c r="N434" s="18">
        <f t="shared" si="11"/>
        <v>58.65</v>
      </c>
    </row>
    <row r="435" spans="2:15" ht="12.75" customHeight="1" x14ac:dyDescent="0.2">
      <c r="B435" s="13" t="s">
        <v>53</v>
      </c>
      <c r="C435" s="14" t="s">
        <v>491</v>
      </c>
      <c r="D435" s="14" t="s">
        <v>508</v>
      </c>
      <c r="E435" s="2" t="str">
        <f>VLOOKUP(I435,Feuil1!$A$1:$B$535,2,0)</f>
        <v>57379RHG</v>
      </c>
      <c r="F435" s="15" t="s">
        <v>555</v>
      </c>
      <c r="G435" s="36"/>
      <c r="H435" s="16" t="s">
        <v>158</v>
      </c>
      <c r="I435" s="15">
        <v>57174</v>
      </c>
      <c r="J435" s="17" t="s">
        <v>495</v>
      </c>
      <c r="K435" s="17">
        <v>2020</v>
      </c>
      <c r="L435" s="19">
        <v>45</v>
      </c>
      <c r="M435" s="18">
        <v>47</v>
      </c>
      <c r="N435" s="18">
        <f t="shared" si="11"/>
        <v>54.05</v>
      </c>
    </row>
    <row r="436" spans="2:15" ht="12.75" customHeight="1" x14ac:dyDescent="0.2">
      <c r="B436" s="13" t="s">
        <v>53</v>
      </c>
      <c r="C436" s="14" t="s">
        <v>491</v>
      </c>
      <c r="D436" s="14" t="s">
        <v>508</v>
      </c>
      <c r="E436" s="2" t="str">
        <f>VLOOKUP(I436,Feuil1!$A$1:$B$535,2,0)</f>
        <v>57379RHG</v>
      </c>
      <c r="F436" s="15" t="s">
        <v>555</v>
      </c>
      <c r="G436" s="36"/>
      <c r="H436" s="16" t="s">
        <v>168</v>
      </c>
      <c r="I436" s="15">
        <v>57189</v>
      </c>
      <c r="J436" s="17" t="s">
        <v>495</v>
      </c>
      <c r="K436" s="17">
        <v>2020</v>
      </c>
      <c r="L436" s="19">
        <v>91.933461034378638</v>
      </c>
      <c r="M436" s="18">
        <v>93</v>
      </c>
      <c r="N436" s="18">
        <f t="shared" si="11"/>
        <v>106.94999999999999</v>
      </c>
    </row>
    <row r="437" spans="2:15" ht="12.75" customHeight="1" x14ac:dyDescent="0.2">
      <c r="B437" s="13" t="s">
        <v>53</v>
      </c>
      <c r="C437" s="14" t="s">
        <v>491</v>
      </c>
      <c r="D437" s="14" t="s">
        <v>508</v>
      </c>
      <c r="E437" s="2" t="str">
        <f>VLOOKUP(I437,Feuil1!$A$1:$B$535,2,0)</f>
        <v>57379RHG</v>
      </c>
      <c r="F437" s="15" t="s">
        <v>555</v>
      </c>
      <c r="G437" s="36"/>
      <c r="H437" s="16" t="s">
        <v>229</v>
      </c>
      <c r="I437" s="15">
        <v>57297</v>
      </c>
      <c r="J437" s="17" t="s">
        <v>495</v>
      </c>
      <c r="K437" s="17">
        <v>2020</v>
      </c>
      <c r="L437" s="19">
        <v>124.66168371361124</v>
      </c>
      <c r="M437" s="18">
        <v>133</v>
      </c>
      <c r="N437" s="18">
        <f t="shared" si="11"/>
        <v>152.94999999999999</v>
      </c>
    </row>
    <row r="438" spans="2:15" ht="12.75" customHeight="1" x14ac:dyDescent="0.2">
      <c r="B438" s="13" t="s">
        <v>53</v>
      </c>
      <c r="C438" s="14" t="s">
        <v>491</v>
      </c>
      <c r="D438" s="14" t="s">
        <v>508</v>
      </c>
      <c r="E438" s="2" t="str">
        <f>VLOOKUP(I438,Feuil1!$A$1:$B$535,2,0)</f>
        <v>57379RHG</v>
      </c>
      <c r="F438" s="15" t="s">
        <v>555</v>
      </c>
      <c r="G438" s="36"/>
      <c r="H438" s="16" t="s">
        <v>277</v>
      </c>
      <c r="I438" s="15">
        <v>57379</v>
      </c>
      <c r="J438" s="17" t="s">
        <v>495</v>
      </c>
      <c r="K438" s="17">
        <v>2020</v>
      </c>
      <c r="L438" s="19">
        <v>132.93948763250935</v>
      </c>
      <c r="M438" s="18">
        <v>128</v>
      </c>
      <c r="N438" s="18">
        <f t="shared" si="11"/>
        <v>147.19999999999999</v>
      </c>
    </row>
    <row r="439" spans="2:15" ht="12.75" customHeight="1" x14ac:dyDescent="0.2">
      <c r="B439" s="13" t="s">
        <v>53</v>
      </c>
      <c r="C439" s="14" t="s">
        <v>491</v>
      </c>
      <c r="D439" s="14" t="s">
        <v>508</v>
      </c>
      <c r="E439" s="2" t="str">
        <f>VLOOKUP(I439,Feuil1!$A$1:$B$535,2,0)</f>
        <v>57379RHG</v>
      </c>
      <c r="F439" s="15" t="s">
        <v>555</v>
      </c>
      <c r="G439" s="36"/>
      <c r="H439" s="16" t="s">
        <v>376</v>
      </c>
      <c r="I439" s="15">
        <v>57560</v>
      </c>
      <c r="J439" s="17" t="s">
        <v>495</v>
      </c>
      <c r="K439" s="17">
        <v>2020</v>
      </c>
      <c r="L439" s="19">
        <v>248.12977867203205</v>
      </c>
      <c r="M439" s="18">
        <v>274</v>
      </c>
      <c r="N439" s="18">
        <f t="shared" si="11"/>
        <v>315.09999999999997</v>
      </c>
      <c r="O439" s="21"/>
    </row>
    <row r="440" spans="2:15" ht="12.75" customHeight="1" x14ac:dyDescent="0.2">
      <c r="B440" s="13" t="s">
        <v>53</v>
      </c>
      <c r="C440" s="20" t="s">
        <v>491</v>
      </c>
      <c r="D440" s="14" t="s">
        <v>508</v>
      </c>
      <c r="E440" s="2" t="str">
        <f>VLOOKUP(I440,Feuil1!$A$1:$B$535,2,0)</f>
        <v>57379RHG</v>
      </c>
      <c r="F440" s="15" t="s">
        <v>555</v>
      </c>
      <c r="G440" s="36"/>
      <c r="H440" s="16" t="s">
        <v>427</v>
      </c>
      <c r="I440" s="15">
        <v>57662</v>
      </c>
      <c r="J440" s="17" t="s">
        <v>495</v>
      </c>
      <c r="K440" s="17">
        <v>2020</v>
      </c>
      <c r="L440" s="19">
        <v>41</v>
      </c>
      <c r="M440" s="18">
        <v>45</v>
      </c>
      <c r="N440" s="18">
        <f t="shared" si="11"/>
        <v>51.749999999999993</v>
      </c>
    </row>
    <row r="441" spans="2:15" ht="12.75" customHeight="1" x14ac:dyDescent="0.2">
      <c r="B441" s="13" t="s">
        <v>53</v>
      </c>
      <c r="C441" s="14" t="s">
        <v>491</v>
      </c>
      <c r="D441" s="14" t="s">
        <v>508</v>
      </c>
      <c r="E441" s="2" t="str">
        <f>VLOOKUP(I441,Feuil1!$A$1:$B$535,2,0)</f>
        <v>57379RHG</v>
      </c>
      <c r="F441" s="15" t="s">
        <v>555</v>
      </c>
      <c r="G441" s="36"/>
      <c r="H441" s="16" t="s">
        <v>443</v>
      </c>
      <c r="I441" s="15">
        <v>57687</v>
      </c>
      <c r="J441" s="17" t="s">
        <v>495</v>
      </c>
      <c r="K441" s="17">
        <v>2020</v>
      </c>
      <c r="L441" s="19">
        <v>103.59821428571426</v>
      </c>
      <c r="M441" s="18">
        <v>111</v>
      </c>
      <c r="N441" s="18">
        <f t="shared" si="11"/>
        <v>127.64999999999999</v>
      </c>
    </row>
    <row r="442" spans="2:15" ht="12.75" customHeight="1" x14ac:dyDescent="0.2">
      <c r="B442" s="13" t="s">
        <v>53</v>
      </c>
      <c r="C442" s="14" t="s">
        <v>491</v>
      </c>
      <c r="D442" s="14" t="s">
        <v>508</v>
      </c>
      <c r="E442" s="2" t="str">
        <f>VLOOKUP(I442,Feuil1!$A$1:$B$535,2,0)</f>
        <v>57379RHG</v>
      </c>
      <c r="F442" s="15" t="s">
        <v>555</v>
      </c>
      <c r="G442" s="36"/>
      <c r="H442" s="16" t="s">
        <v>461</v>
      </c>
      <c r="I442" s="15">
        <v>57717</v>
      </c>
      <c r="J442" s="17" t="s">
        <v>495</v>
      </c>
      <c r="K442" s="17">
        <v>2020</v>
      </c>
      <c r="L442" s="19">
        <v>105.19315126644975</v>
      </c>
      <c r="M442" s="18">
        <v>119</v>
      </c>
      <c r="N442" s="18">
        <f t="shared" si="11"/>
        <v>136.85</v>
      </c>
    </row>
    <row r="443" spans="2:15" ht="12.75" customHeight="1" x14ac:dyDescent="0.2">
      <c r="B443" s="13" t="s">
        <v>53</v>
      </c>
      <c r="C443" s="14" t="s">
        <v>491</v>
      </c>
      <c r="D443" s="14" t="s">
        <v>508</v>
      </c>
      <c r="E443" s="2" t="str">
        <f>VLOOKUP(I443,Feuil1!$A$1:$B$535,2,0)</f>
        <v>57453MXW</v>
      </c>
      <c r="F443" s="15" t="s">
        <v>47</v>
      </c>
      <c r="G443" s="36">
        <v>44348</v>
      </c>
      <c r="H443" s="16" t="s">
        <v>62</v>
      </c>
      <c r="I443" s="15">
        <v>57014</v>
      </c>
      <c r="J443" s="17" t="s">
        <v>495</v>
      </c>
      <c r="K443" s="17">
        <v>2020</v>
      </c>
      <c r="L443" s="19">
        <v>152</v>
      </c>
      <c r="M443" s="18">
        <v>154</v>
      </c>
      <c r="N443" s="18">
        <f t="shared" si="11"/>
        <v>177.1</v>
      </c>
    </row>
    <row r="444" spans="2:15" ht="12.75" customHeight="1" x14ac:dyDescent="0.2">
      <c r="B444" s="13" t="s">
        <v>53</v>
      </c>
      <c r="C444" s="14" t="s">
        <v>491</v>
      </c>
      <c r="D444" s="14" t="s">
        <v>508</v>
      </c>
      <c r="E444" s="2" t="str">
        <f>VLOOKUP(I444,Feuil1!$A$1:$B$535,2,0)</f>
        <v>57453MXW</v>
      </c>
      <c r="F444" s="15" t="s">
        <v>47</v>
      </c>
      <c r="G444" s="36"/>
      <c r="H444" s="16" t="s">
        <v>106</v>
      </c>
      <c r="I444" s="15">
        <v>57082</v>
      </c>
      <c r="J444" s="17" t="s">
        <v>495</v>
      </c>
      <c r="K444" s="17">
        <v>2020</v>
      </c>
      <c r="L444" s="19">
        <v>133.76006964050447</v>
      </c>
      <c r="M444" s="18">
        <v>139</v>
      </c>
      <c r="N444" s="18">
        <f t="shared" si="11"/>
        <v>159.85</v>
      </c>
    </row>
    <row r="445" spans="2:15" ht="12.75" customHeight="1" x14ac:dyDescent="0.2">
      <c r="B445" s="13" t="s">
        <v>53</v>
      </c>
      <c r="C445" s="14" t="s">
        <v>491</v>
      </c>
      <c r="D445" s="14" t="s">
        <v>508</v>
      </c>
      <c r="E445" s="2" t="str">
        <f>VLOOKUP(I445,Feuil1!$A$1:$B$535,2,0)</f>
        <v>57453MXW</v>
      </c>
      <c r="F445" s="15" t="s">
        <v>47</v>
      </c>
      <c r="G445" s="36"/>
      <c r="H445" s="16" t="s">
        <v>160</v>
      </c>
      <c r="I445" s="15">
        <v>57178</v>
      </c>
      <c r="J445" s="17" t="s">
        <v>495</v>
      </c>
      <c r="K445" s="17">
        <v>2020</v>
      </c>
      <c r="L445" s="19">
        <v>155</v>
      </c>
      <c r="M445" s="18">
        <v>154</v>
      </c>
      <c r="N445" s="18">
        <f t="shared" si="11"/>
        <v>177.1</v>
      </c>
    </row>
    <row r="446" spans="2:15" ht="12.75" customHeight="1" x14ac:dyDescent="0.2">
      <c r="B446" s="13" t="s">
        <v>53</v>
      </c>
      <c r="C446" s="14" t="s">
        <v>491</v>
      </c>
      <c r="D446" s="14" t="s">
        <v>508</v>
      </c>
      <c r="E446" s="2" t="str">
        <f>VLOOKUP(I446,Feuil1!$A$1:$B$535,2,0)</f>
        <v>57453MXW</v>
      </c>
      <c r="F446" s="15" t="s">
        <v>47</v>
      </c>
      <c r="G446" s="36"/>
      <c r="H446" s="16" t="s">
        <v>192</v>
      </c>
      <c r="I446" s="15">
        <v>57237</v>
      </c>
      <c r="J446" s="17" t="s">
        <v>495</v>
      </c>
      <c r="K446" s="17">
        <v>2020</v>
      </c>
      <c r="L446" s="19">
        <v>124.68249668288362</v>
      </c>
      <c r="M446" s="18">
        <v>123</v>
      </c>
      <c r="N446" s="18">
        <f t="shared" si="11"/>
        <v>141.44999999999999</v>
      </c>
    </row>
    <row r="447" spans="2:15" ht="12.75" customHeight="1" x14ac:dyDescent="0.2">
      <c r="B447" s="13" t="s">
        <v>53</v>
      </c>
      <c r="C447" s="14" t="s">
        <v>491</v>
      </c>
      <c r="D447" s="14" t="s">
        <v>508</v>
      </c>
      <c r="E447" s="2" t="str">
        <f>VLOOKUP(I447,Feuil1!$A$1:$B$535,2,0)</f>
        <v>57453MXW</v>
      </c>
      <c r="F447" s="15" t="s">
        <v>47</v>
      </c>
      <c r="G447" s="36"/>
      <c r="H447" s="16" t="s">
        <v>208</v>
      </c>
      <c r="I447" s="15">
        <v>57258</v>
      </c>
      <c r="J447" s="17" t="s">
        <v>495</v>
      </c>
      <c r="K447" s="17">
        <v>2020</v>
      </c>
      <c r="L447" s="19">
        <v>57.661653215945222</v>
      </c>
      <c r="M447" s="18">
        <v>59</v>
      </c>
      <c r="N447" s="18">
        <f t="shared" si="11"/>
        <v>67.849999999999994</v>
      </c>
    </row>
    <row r="448" spans="2:15" ht="12.75" customHeight="1" x14ac:dyDescent="0.2">
      <c r="B448" s="13" t="s">
        <v>53</v>
      </c>
      <c r="C448" s="14" t="s">
        <v>491</v>
      </c>
      <c r="D448" s="14" t="s">
        <v>508</v>
      </c>
      <c r="E448" s="2" t="str">
        <f>VLOOKUP(I448,Feuil1!$A$1:$B$535,2,0)</f>
        <v>57453MXW</v>
      </c>
      <c r="F448" s="15" t="s">
        <v>47</v>
      </c>
      <c r="G448" s="36"/>
      <c r="H448" s="16" t="s">
        <v>239</v>
      </c>
      <c r="I448" s="15">
        <v>57311</v>
      </c>
      <c r="J448" s="17" t="s">
        <v>495</v>
      </c>
      <c r="K448" s="17">
        <v>2020</v>
      </c>
      <c r="L448" s="19">
        <v>253.51663747810849</v>
      </c>
      <c r="M448" s="18">
        <v>291</v>
      </c>
      <c r="N448" s="18">
        <f t="shared" si="11"/>
        <v>334.65</v>
      </c>
    </row>
    <row r="449" spans="2:15" ht="12.75" customHeight="1" x14ac:dyDescent="0.2">
      <c r="B449" s="13" t="s">
        <v>53</v>
      </c>
      <c r="C449" s="14" t="s">
        <v>491</v>
      </c>
      <c r="D449" s="14" t="s">
        <v>508</v>
      </c>
      <c r="E449" s="2" t="str">
        <f>VLOOKUP(I449,Feuil1!$A$1:$B$535,2,0)</f>
        <v>57453MXW</v>
      </c>
      <c r="F449" s="15" t="s">
        <v>47</v>
      </c>
      <c r="G449" s="36"/>
      <c r="H449" s="16" t="s">
        <v>280</v>
      </c>
      <c r="I449" s="15">
        <v>57384</v>
      </c>
      <c r="J449" s="17" t="s">
        <v>495</v>
      </c>
      <c r="K449" s="17">
        <v>2020</v>
      </c>
      <c r="L449" s="19">
        <v>248.91857059168129</v>
      </c>
      <c r="M449" s="18">
        <v>251</v>
      </c>
      <c r="N449" s="18">
        <f t="shared" si="11"/>
        <v>288.64999999999998</v>
      </c>
    </row>
    <row r="450" spans="2:15" ht="12.75" customHeight="1" x14ac:dyDescent="0.2">
      <c r="B450" s="13" t="s">
        <v>53</v>
      </c>
      <c r="C450" s="14" t="s">
        <v>491</v>
      </c>
      <c r="D450" s="14" t="s">
        <v>508</v>
      </c>
      <c r="E450" s="2" t="str">
        <f>VLOOKUP(I450,Feuil1!$A$1:$B$535,2,0)</f>
        <v>57453MXW</v>
      </c>
      <c r="F450" s="15" t="s">
        <v>47</v>
      </c>
      <c r="G450" s="36"/>
      <c r="H450" s="16" t="s">
        <v>285</v>
      </c>
      <c r="I450" s="15">
        <v>57389</v>
      </c>
      <c r="J450" s="17" t="s">
        <v>495</v>
      </c>
      <c r="K450" s="17">
        <v>2020</v>
      </c>
      <c r="L450" s="19">
        <v>205.35611465102969</v>
      </c>
      <c r="M450" s="18">
        <v>205</v>
      </c>
      <c r="N450" s="18">
        <f t="shared" si="11"/>
        <v>235.74999999999997</v>
      </c>
    </row>
    <row r="451" spans="2:15" ht="12.75" customHeight="1" x14ac:dyDescent="0.2">
      <c r="B451" s="13" t="s">
        <v>53</v>
      </c>
      <c r="C451" s="14" t="s">
        <v>491</v>
      </c>
      <c r="D451" s="14" t="s">
        <v>508</v>
      </c>
      <c r="E451" s="2" t="str">
        <f>VLOOKUP(I451,Feuil1!$A$1:$B$535,2,0)</f>
        <v>57453MXW</v>
      </c>
      <c r="F451" s="15" t="s">
        <v>47</v>
      </c>
      <c r="G451" s="36"/>
      <c r="H451" s="16" t="s">
        <v>292</v>
      </c>
      <c r="I451" s="15">
        <v>57398</v>
      </c>
      <c r="J451" s="17" t="s">
        <v>495</v>
      </c>
      <c r="K451" s="17">
        <v>2020</v>
      </c>
      <c r="L451" s="19">
        <v>201.43820800192827</v>
      </c>
      <c r="M451" s="18">
        <v>230</v>
      </c>
      <c r="N451" s="18">
        <f t="shared" si="11"/>
        <v>264.5</v>
      </c>
      <c r="O451" s="8"/>
    </row>
    <row r="452" spans="2:15" ht="12.75" customHeight="1" x14ac:dyDescent="0.2">
      <c r="B452" s="13" t="s">
        <v>53</v>
      </c>
      <c r="C452" s="14" t="s">
        <v>491</v>
      </c>
      <c r="D452" s="14" t="s">
        <v>508</v>
      </c>
      <c r="E452" s="2" t="str">
        <f>VLOOKUP(I452,Feuil1!$A$1:$B$535,2,0)</f>
        <v>57453MXW</v>
      </c>
      <c r="F452" s="15" t="s">
        <v>47</v>
      </c>
      <c r="G452" s="36"/>
      <c r="H452" s="16" t="s">
        <v>301</v>
      </c>
      <c r="I452" s="15">
        <v>57409</v>
      </c>
      <c r="J452" s="17" t="s">
        <v>495</v>
      </c>
      <c r="K452" s="17">
        <v>2020</v>
      </c>
      <c r="L452" s="19">
        <v>325.51210485024774</v>
      </c>
      <c r="M452" s="18">
        <v>331</v>
      </c>
      <c r="N452" s="18">
        <f t="shared" si="11"/>
        <v>380.65</v>
      </c>
      <c r="O452" s="21"/>
    </row>
    <row r="453" spans="2:15" ht="12.75" customHeight="1" x14ac:dyDescent="0.2">
      <c r="B453" s="13" t="s">
        <v>53</v>
      </c>
      <c r="C453" s="14" t="s">
        <v>491</v>
      </c>
      <c r="D453" s="14" t="s">
        <v>508</v>
      </c>
      <c r="E453" s="2" t="str">
        <f>VLOOKUP(I453,Feuil1!$A$1:$B$535,2,0)</f>
        <v>57453MXW</v>
      </c>
      <c r="F453" s="15" t="s">
        <v>47</v>
      </c>
      <c r="G453" s="36"/>
      <c r="H453" s="16" t="s">
        <v>47</v>
      </c>
      <c r="I453" s="15">
        <v>57453</v>
      </c>
      <c r="J453" s="17" t="s">
        <v>495</v>
      </c>
      <c r="K453" s="17">
        <v>2020</v>
      </c>
      <c r="L453" s="19">
        <v>124.21523975083268</v>
      </c>
      <c r="M453" s="18">
        <v>119</v>
      </c>
      <c r="N453" s="18">
        <f t="shared" si="11"/>
        <v>136.85</v>
      </c>
    </row>
    <row r="454" spans="2:15" ht="12.75" customHeight="1" x14ac:dyDescent="0.2">
      <c r="B454" s="13" t="s">
        <v>53</v>
      </c>
      <c r="C454" s="14" t="s">
        <v>491</v>
      </c>
      <c r="D454" s="14" t="s">
        <v>508</v>
      </c>
      <c r="E454" s="2" t="str">
        <f>VLOOKUP(I454,Feuil1!$A$1:$B$535,2,0)</f>
        <v>57453MXW</v>
      </c>
      <c r="F454" s="15" t="s">
        <v>47</v>
      </c>
      <c r="G454" s="36"/>
      <c r="H454" s="16" t="s">
        <v>363</v>
      </c>
      <c r="I454" s="15">
        <v>57536</v>
      </c>
      <c r="J454" s="17" t="s">
        <v>495</v>
      </c>
      <c r="K454" s="17">
        <v>2020</v>
      </c>
      <c r="L454" s="19">
        <v>95</v>
      </c>
      <c r="M454" s="18">
        <v>101</v>
      </c>
      <c r="N454" s="18">
        <f t="shared" si="11"/>
        <v>116.14999999999999</v>
      </c>
    </row>
    <row r="455" spans="2:15" ht="12.75" customHeight="1" x14ac:dyDescent="0.2">
      <c r="B455" s="13" t="s">
        <v>53</v>
      </c>
      <c r="C455" s="14" t="s">
        <v>491</v>
      </c>
      <c r="D455" s="14" t="s">
        <v>508</v>
      </c>
      <c r="E455" s="2" t="str">
        <f>VLOOKUP(I455,Feuil1!$A$1:$B$535,2,0)</f>
        <v>57453MXW</v>
      </c>
      <c r="F455" s="15" t="s">
        <v>47</v>
      </c>
      <c r="G455" s="36"/>
      <c r="H455" s="16" t="s">
        <v>439</v>
      </c>
      <c r="I455" s="15">
        <v>57684</v>
      </c>
      <c r="J455" s="17" t="s">
        <v>495</v>
      </c>
      <c r="K455" s="17">
        <v>2020</v>
      </c>
      <c r="L455" s="19">
        <v>238.05514090411324</v>
      </c>
      <c r="M455" s="18">
        <v>241</v>
      </c>
      <c r="N455" s="18">
        <f t="shared" si="11"/>
        <v>277.14999999999998</v>
      </c>
    </row>
    <row r="456" spans="2:15" ht="12.75" customHeight="1" x14ac:dyDescent="0.2">
      <c r="B456" s="13" t="s">
        <v>53</v>
      </c>
      <c r="C456" s="14" t="s">
        <v>491</v>
      </c>
      <c r="D456" s="14" t="s">
        <v>505</v>
      </c>
      <c r="E456" s="2" t="str">
        <f>VLOOKUP(I456,Feuil1!$A$1:$B$535,2,0)</f>
        <v>57532UNY</v>
      </c>
      <c r="F456" s="15" t="s">
        <v>553</v>
      </c>
      <c r="G456" s="36">
        <v>44105</v>
      </c>
      <c r="H456" s="16" t="s">
        <v>139</v>
      </c>
      <c r="I456" s="15">
        <v>57137</v>
      </c>
      <c r="J456" s="17" t="s">
        <v>495</v>
      </c>
      <c r="K456" s="17">
        <v>2020</v>
      </c>
      <c r="L456" s="19">
        <v>255.36373238529504</v>
      </c>
      <c r="M456" s="18">
        <v>260</v>
      </c>
      <c r="N456" s="18">
        <f t="shared" si="11"/>
        <v>299</v>
      </c>
    </row>
    <row r="457" spans="2:15" ht="12.75" customHeight="1" x14ac:dyDescent="0.2">
      <c r="B457" s="13" t="s">
        <v>53</v>
      </c>
      <c r="C457" s="14" t="s">
        <v>491</v>
      </c>
      <c r="D457" s="14" t="s">
        <v>505</v>
      </c>
      <c r="E457" s="2" t="str">
        <f>VLOOKUP(I457,Feuil1!$A$1:$B$535,2,0)</f>
        <v>57532UNY</v>
      </c>
      <c r="F457" s="15" t="s">
        <v>553</v>
      </c>
      <c r="G457" s="36"/>
      <c r="H457" s="16" t="s">
        <v>202</v>
      </c>
      <c r="I457" s="15">
        <v>57251</v>
      </c>
      <c r="J457" s="17" t="s">
        <v>495</v>
      </c>
      <c r="K457" s="17">
        <v>2020</v>
      </c>
      <c r="L457" s="19">
        <v>140.8273842721691</v>
      </c>
      <c r="M457" s="18">
        <v>174</v>
      </c>
      <c r="N457" s="18">
        <f t="shared" si="11"/>
        <v>200.1</v>
      </c>
    </row>
    <row r="458" spans="2:15" ht="12.75" customHeight="1" x14ac:dyDescent="0.2">
      <c r="B458" s="13" t="s">
        <v>53</v>
      </c>
      <c r="C458" s="14" t="s">
        <v>491</v>
      </c>
      <c r="D458" s="14" t="s">
        <v>505</v>
      </c>
      <c r="E458" s="2" t="str">
        <f>VLOOKUP(I458,Feuil1!$A$1:$B$535,2,0)</f>
        <v>57532UNY</v>
      </c>
      <c r="F458" s="15" t="s">
        <v>553</v>
      </c>
      <c r="G458" s="36"/>
      <c r="H458" s="16" t="s">
        <v>50</v>
      </c>
      <c r="I458" s="15">
        <v>57422</v>
      </c>
      <c r="J458" s="17" t="s">
        <v>495</v>
      </c>
      <c r="K458" s="17">
        <v>2020</v>
      </c>
      <c r="L458" s="19">
        <v>344.05046931367139</v>
      </c>
      <c r="M458" s="18">
        <v>317</v>
      </c>
      <c r="N458" s="18">
        <f t="shared" si="11"/>
        <v>364.54999999999995</v>
      </c>
      <c r="O458" s="21"/>
    </row>
    <row r="459" spans="2:15" ht="12.75" customHeight="1" x14ac:dyDescent="0.2">
      <c r="B459" s="13" t="s">
        <v>53</v>
      </c>
      <c r="C459" s="14" t="s">
        <v>491</v>
      </c>
      <c r="D459" s="14" t="s">
        <v>505</v>
      </c>
      <c r="E459" s="2" t="str">
        <f>VLOOKUP(I459,Feuil1!$A$1:$B$535,2,0)</f>
        <v>57532UNY</v>
      </c>
      <c r="F459" s="15" t="s">
        <v>553</v>
      </c>
      <c r="G459" s="36"/>
      <c r="H459" s="16" t="s">
        <v>362</v>
      </c>
      <c r="I459" s="15">
        <v>57532</v>
      </c>
      <c r="J459" s="17" t="s">
        <v>495</v>
      </c>
      <c r="K459" s="17">
        <v>2020</v>
      </c>
      <c r="L459" s="19">
        <v>111</v>
      </c>
      <c r="M459" s="18">
        <v>101</v>
      </c>
      <c r="N459" s="18">
        <f t="shared" si="11"/>
        <v>116.14999999999999</v>
      </c>
    </row>
    <row r="460" spans="2:15" ht="12.75" customHeight="1" x14ac:dyDescent="0.2">
      <c r="B460" s="13" t="s">
        <v>53</v>
      </c>
      <c r="C460" s="14" t="s">
        <v>491</v>
      </c>
      <c r="D460" s="14" t="s">
        <v>505</v>
      </c>
      <c r="E460" s="2" t="str">
        <f>VLOOKUP(I460,Feuil1!$A$1:$B$535,2,0)</f>
        <v>57532UNY</v>
      </c>
      <c r="F460" s="15" t="s">
        <v>553</v>
      </c>
      <c r="G460" s="36"/>
      <c r="H460" s="16" t="s">
        <v>408</v>
      </c>
      <c r="I460" s="15">
        <v>57617</v>
      </c>
      <c r="J460" s="17" t="s">
        <v>495</v>
      </c>
      <c r="K460" s="17">
        <v>2020</v>
      </c>
      <c r="L460" s="19">
        <v>119.17744755244703</v>
      </c>
      <c r="M460" s="18">
        <v>117</v>
      </c>
      <c r="N460" s="18">
        <f t="shared" si="11"/>
        <v>134.54999999999998</v>
      </c>
    </row>
    <row r="461" spans="2:15" ht="12.75" customHeight="1" x14ac:dyDescent="0.2">
      <c r="B461" s="13" t="s">
        <v>53</v>
      </c>
      <c r="C461" s="14" t="s">
        <v>491</v>
      </c>
      <c r="D461" s="14" t="s">
        <v>505</v>
      </c>
      <c r="E461" s="2" t="str">
        <f>VLOOKUP(I461,Feuil1!$A$1:$B$535,2,0)</f>
        <v>57532UNY</v>
      </c>
      <c r="F461" s="15" t="s">
        <v>553</v>
      </c>
      <c r="G461" s="36"/>
      <c r="H461" s="16" t="s">
        <v>422</v>
      </c>
      <c r="I461" s="15">
        <v>57652</v>
      </c>
      <c r="J461" s="17" t="s">
        <v>495</v>
      </c>
      <c r="K461" s="17">
        <v>2020</v>
      </c>
      <c r="L461" s="19">
        <v>182.13614474893933</v>
      </c>
      <c r="M461" s="18">
        <v>183</v>
      </c>
      <c r="N461" s="18">
        <f t="shared" si="11"/>
        <v>210.45</v>
      </c>
    </row>
    <row r="462" spans="2:15" x14ac:dyDescent="0.2">
      <c r="B462" s="13" t="s">
        <v>53</v>
      </c>
      <c r="C462" s="14" t="s">
        <v>488</v>
      </c>
      <c r="D462" s="14" t="s">
        <v>515</v>
      </c>
      <c r="E462" s="2" t="str">
        <f>VLOOKUP(I462,Feuil1!$A$1:$B$535,2,0)</f>
        <v>57321ESH</v>
      </c>
      <c r="F462" s="15" t="s">
        <v>52</v>
      </c>
      <c r="G462" s="36">
        <v>44378</v>
      </c>
      <c r="H462" s="16" t="s">
        <v>52</v>
      </c>
      <c r="I462" s="15">
        <v>57630</v>
      </c>
      <c r="J462" s="17" t="s">
        <v>495</v>
      </c>
      <c r="K462" s="17">
        <v>2020</v>
      </c>
      <c r="L462" s="19">
        <v>6630</v>
      </c>
      <c r="M462" s="18">
        <v>6630</v>
      </c>
      <c r="N462" s="18">
        <f t="shared" ref="N462:N494" si="12">M462*1.15</f>
        <v>7624.4999999999991</v>
      </c>
      <c r="O462" s="21"/>
    </row>
    <row r="463" spans="2:15" x14ac:dyDescent="0.2">
      <c r="B463" s="13" t="s">
        <v>53</v>
      </c>
      <c r="C463" s="14" t="s">
        <v>491</v>
      </c>
      <c r="D463" s="14" t="s">
        <v>515</v>
      </c>
      <c r="E463" s="2" t="str">
        <f>VLOOKUP(I463,Feuil1!$A$1:$B$535,2,0)</f>
        <v>57321ESH</v>
      </c>
      <c r="F463" s="27" t="s">
        <v>52</v>
      </c>
      <c r="G463" s="43"/>
      <c r="H463" s="16" t="s">
        <v>129</v>
      </c>
      <c r="I463" s="27">
        <v>57119</v>
      </c>
      <c r="J463" s="16" t="s">
        <v>495</v>
      </c>
      <c r="K463" s="16">
        <v>2020</v>
      </c>
      <c r="L463" s="31">
        <v>530.49157764645327</v>
      </c>
      <c r="M463" s="23">
        <v>539</v>
      </c>
      <c r="N463" s="23">
        <f t="shared" si="12"/>
        <v>619.84999999999991</v>
      </c>
    </row>
    <row r="464" spans="2:15" x14ac:dyDescent="0.2">
      <c r="B464" s="13" t="s">
        <v>53</v>
      </c>
      <c r="C464" s="14" t="s">
        <v>491</v>
      </c>
      <c r="D464" s="14" t="s">
        <v>515</v>
      </c>
      <c r="E464" s="2" t="str">
        <f>VLOOKUP(I464,Feuil1!$A$1:$B$535,2,0)</f>
        <v>57244UTZ</v>
      </c>
      <c r="F464" s="27" t="s">
        <v>52</v>
      </c>
      <c r="G464" s="43"/>
      <c r="H464" s="16" t="s">
        <v>253</v>
      </c>
      <c r="I464" s="27">
        <v>57333</v>
      </c>
      <c r="J464" s="16" t="s">
        <v>495</v>
      </c>
      <c r="K464" s="16">
        <v>2020</v>
      </c>
      <c r="L464" s="31">
        <v>342.90733534941182</v>
      </c>
      <c r="M464" s="23">
        <v>326</v>
      </c>
      <c r="N464" s="23">
        <f t="shared" si="12"/>
        <v>374.9</v>
      </c>
    </row>
    <row r="465" spans="2:15" x14ac:dyDescent="0.2">
      <c r="B465" s="13" t="s">
        <v>53</v>
      </c>
      <c r="C465" s="14" t="s">
        <v>491</v>
      </c>
      <c r="D465" s="14" t="s">
        <v>515</v>
      </c>
      <c r="E465" s="2" t="str">
        <f>VLOOKUP(I465,Feuil1!$A$1:$B$535,2,0)</f>
        <v>57630ZSB</v>
      </c>
      <c r="F465" s="27" t="s">
        <v>52</v>
      </c>
      <c r="G465" s="44"/>
      <c r="H465" s="16" t="s">
        <v>379</v>
      </c>
      <c r="I465" s="27">
        <v>57566</v>
      </c>
      <c r="J465" s="16" t="s">
        <v>495</v>
      </c>
      <c r="K465" s="16">
        <v>2020</v>
      </c>
      <c r="L465" s="31">
        <v>1066.7803724380335</v>
      </c>
      <c r="M465" s="23">
        <v>1098</v>
      </c>
      <c r="N465" s="23">
        <f t="shared" si="12"/>
        <v>1262.6999999999998</v>
      </c>
    </row>
    <row r="466" spans="2:15" x14ac:dyDescent="0.2">
      <c r="B466" s="13" t="s">
        <v>53</v>
      </c>
      <c r="C466" s="14" t="s">
        <v>491</v>
      </c>
      <c r="D466" s="14" t="s">
        <v>509</v>
      </c>
      <c r="E466" s="2" t="str">
        <f>VLOOKUP(I466,Feuil1!$A$1:$B$535,2,0)</f>
        <v>57650SIK</v>
      </c>
      <c r="F466" s="15" t="s">
        <v>421</v>
      </c>
      <c r="G466" s="47">
        <v>44378</v>
      </c>
      <c r="H466" s="16" t="s">
        <v>68</v>
      </c>
      <c r="I466" s="15">
        <v>57026</v>
      </c>
      <c r="J466" s="17" t="s">
        <v>495</v>
      </c>
      <c r="K466" s="17">
        <v>2020</v>
      </c>
      <c r="L466" s="19">
        <v>482</v>
      </c>
      <c r="M466" s="18">
        <v>447</v>
      </c>
      <c r="N466" s="29">
        <f t="shared" si="12"/>
        <v>514.04999999999995</v>
      </c>
    </row>
    <row r="467" spans="2:15" x14ac:dyDescent="0.2">
      <c r="B467" s="13" t="s">
        <v>53</v>
      </c>
      <c r="C467" s="14" t="s">
        <v>491</v>
      </c>
      <c r="D467" s="14" t="s">
        <v>509</v>
      </c>
      <c r="E467" s="2" t="str">
        <f>VLOOKUP(I467,Feuil1!$A$1:$B$535,2,0)</f>
        <v>57650SIK</v>
      </c>
      <c r="F467" s="15" t="s">
        <v>421</v>
      </c>
      <c r="G467" s="39"/>
      <c r="H467" s="16" t="s">
        <v>147</v>
      </c>
      <c r="I467" s="15">
        <v>57152</v>
      </c>
      <c r="J467" s="17" t="s">
        <v>495</v>
      </c>
      <c r="K467" s="17">
        <v>2020</v>
      </c>
      <c r="L467" s="19">
        <v>227</v>
      </c>
      <c r="M467" s="18">
        <v>232</v>
      </c>
      <c r="N467" s="29">
        <f t="shared" si="12"/>
        <v>266.79999999999995</v>
      </c>
    </row>
    <row r="468" spans="2:15" x14ac:dyDescent="0.2">
      <c r="B468" s="25" t="s">
        <v>53</v>
      </c>
      <c r="C468" s="14" t="s">
        <v>491</v>
      </c>
      <c r="D468" s="14" t="s">
        <v>509</v>
      </c>
      <c r="E468" s="2" t="str">
        <f>VLOOKUP(I468,Feuil1!$A$1:$B$535,2,0)</f>
        <v>57650SIK</v>
      </c>
      <c r="F468" s="15" t="s">
        <v>421</v>
      </c>
      <c r="G468" s="39"/>
      <c r="H468" s="16" t="s">
        <v>233</v>
      </c>
      <c r="I468" s="15">
        <v>57371</v>
      </c>
      <c r="J468" s="17" t="s">
        <v>495</v>
      </c>
      <c r="K468" s="17">
        <v>2020</v>
      </c>
      <c r="L468" s="19">
        <v>243.52702691212096</v>
      </c>
      <c r="M468" s="18">
        <v>237</v>
      </c>
      <c r="N468" s="29">
        <f t="shared" si="12"/>
        <v>272.54999999999995</v>
      </c>
    </row>
    <row r="469" spans="2:15" x14ac:dyDescent="0.2">
      <c r="B469" s="25" t="s">
        <v>53</v>
      </c>
      <c r="C469" s="14" t="s">
        <v>491</v>
      </c>
      <c r="D469" s="14" t="s">
        <v>509</v>
      </c>
      <c r="E469" s="2" t="str">
        <f>VLOOKUP(I469,Feuil1!$A$1:$B$535,2,0)</f>
        <v>57650SIK</v>
      </c>
      <c r="F469" s="15" t="s">
        <v>421</v>
      </c>
      <c r="G469" s="39"/>
      <c r="H469" s="16" t="s">
        <v>257</v>
      </c>
      <c r="I469" s="15">
        <v>57341</v>
      </c>
      <c r="J469" s="17" t="s">
        <v>495</v>
      </c>
      <c r="K469" s="17">
        <v>2020</v>
      </c>
      <c r="L469" s="19">
        <v>273.7551748496665</v>
      </c>
      <c r="M469" s="18">
        <v>244</v>
      </c>
      <c r="N469" s="29">
        <f t="shared" si="12"/>
        <v>280.59999999999997</v>
      </c>
    </row>
    <row r="470" spans="2:15" x14ac:dyDescent="0.2">
      <c r="B470" s="25" t="s">
        <v>53</v>
      </c>
      <c r="C470" s="14" t="s">
        <v>491</v>
      </c>
      <c r="D470" s="14" t="s">
        <v>509</v>
      </c>
      <c r="E470" s="2" t="str">
        <f>VLOOKUP(I470,Feuil1!$A$1:$B$535,2,0)</f>
        <v>57650SIK</v>
      </c>
      <c r="F470" s="15" t="s">
        <v>421</v>
      </c>
      <c r="G470" s="39"/>
      <c r="H470" s="16" t="s">
        <v>269</v>
      </c>
      <c r="I470" s="15">
        <v>57361</v>
      </c>
      <c r="J470" s="17" t="s">
        <v>495</v>
      </c>
      <c r="K470" s="17">
        <v>2020</v>
      </c>
      <c r="L470" s="19">
        <v>231.45404984423683</v>
      </c>
      <c r="M470" s="18">
        <v>229</v>
      </c>
      <c r="N470" s="29">
        <f t="shared" si="12"/>
        <v>263.34999999999997</v>
      </c>
    </row>
    <row r="471" spans="2:15" x14ac:dyDescent="0.2">
      <c r="B471" s="25" t="s">
        <v>53</v>
      </c>
      <c r="C471" s="14" t="s">
        <v>491</v>
      </c>
      <c r="D471" s="14" t="s">
        <v>509</v>
      </c>
      <c r="E471" s="2" t="str">
        <f>VLOOKUP(I471,Feuil1!$A$1:$B$535,2,0)</f>
        <v>57650SIK</v>
      </c>
      <c r="F471" s="15" t="s">
        <v>421</v>
      </c>
      <c r="G471" s="39"/>
      <c r="H471" s="16" t="s">
        <v>271</v>
      </c>
      <c r="I471" s="15">
        <v>57364</v>
      </c>
      <c r="J471" s="17" t="s">
        <v>495</v>
      </c>
      <c r="K471" s="17">
        <v>2020</v>
      </c>
      <c r="L471" s="19">
        <v>126.13547237076639</v>
      </c>
      <c r="M471" s="18">
        <v>122</v>
      </c>
      <c r="N471" s="29">
        <f t="shared" si="12"/>
        <v>140.29999999999998</v>
      </c>
    </row>
    <row r="472" spans="2:15" x14ac:dyDescent="0.2">
      <c r="B472" s="25" t="s">
        <v>53</v>
      </c>
      <c r="C472" s="14" t="s">
        <v>491</v>
      </c>
      <c r="D472" s="14" t="s">
        <v>509</v>
      </c>
      <c r="E472" s="2" t="str">
        <f>VLOOKUP(I472,Feuil1!$A$1:$B$535,2,0)</f>
        <v>57569RGW</v>
      </c>
      <c r="F472" s="15" t="s">
        <v>421</v>
      </c>
      <c r="G472" s="39"/>
      <c r="H472" s="16" t="s">
        <v>314</v>
      </c>
      <c r="I472" s="15">
        <v>57439</v>
      </c>
      <c r="J472" s="17" t="s">
        <v>495</v>
      </c>
      <c r="K472" s="17">
        <v>2020</v>
      </c>
      <c r="L472" s="19">
        <v>173.31800361217574</v>
      </c>
      <c r="M472" s="18">
        <v>186</v>
      </c>
      <c r="N472" s="29">
        <f t="shared" si="12"/>
        <v>213.89999999999998</v>
      </c>
    </row>
    <row r="473" spans="2:15" x14ac:dyDescent="0.2">
      <c r="B473" s="25" t="s">
        <v>53</v>
      </c>
      <c r="C473" s="14" t="s">
        <v>491</v>
      </c>
      <c r="D473" s="14" t="s">
        <v>509</v>
      </c>
      <c r="E473" s="2" t="str">
        <f>VLOOKUP(I473,Feuil1!$A$1:$B$535,2,0)</f>
        <v>57650SIK</v>
      </c>
      <c r="F473" s="15" t="s">
        <v>421</v>
      </c>
      <c r="G473" s="39"/>
      <c r="H473" s="16" t="s">
        <v>324</v>
      </c>
      <c r="I473" s="15">
        <v>57459</v>
      </c>
      <c r="J473" s="17" t="s">
        <v>495</v>
      </c>
      <c r="K473" s="17">
        <v>2020</v>
      </c>
      <c r="L473" s="19">
        <v>77.992077639136497</v>
      </c>
      <c r="M473" s="18">
        <v>77</v>
      </c>
      <c r="N473" s="29">
        <f t="shared" si="12"/>
        <v>88.55</v>
      </c>
      <c r="O473" s="21"/>
    </row>
    <row r="474" spans="2:15" x14ac:dyDescent="0.2">
      <c r="B474" s="25" t="s">
        <v>53</v>
      </c>
      <c r="C474" s="14" t="s">
        <v>491</v>
      </c>
      <c r="D474" s="14" t="s">
        <v>509</v>
      </c>
      <c r="E474" s="2" t="str">
        <f>VLOOKUP(I474,Feuil1!$A$1:$B$535,2,0)</f>
        <v>57650SIK</v>
      </c>
      <c r="F474" s="15" t="s">
        <v>421</v>
      </c>
      <c r="G474" s="39"/>
      <c r="H474" s="16" t="s">
        <v>336</v>
      </c>
      <c r="I474" s="15">
        <v>57479</v>
      </c>
      <c r="J474" s="17" t="s">
        <v>495</v>
      </c>
      <c r="K474" s="17">
        <v>2020</v>
      </c>
      <c r="L474" s="19">
        <v>169.47684036393721</v>
      </c>
      <c r="M474" s="18">
        <v>193</v>
      </c>
      <c r="N474" s="29">
        <f t="shared" si="12"/>
        <v>221.95</v>
      </c>
    </row>
    <row r="475" spans="2:15" x14ac:dyDescent="0.2">
      <c r="B475" s="25" t="s">
        <v>53</v>
      </c>
      <c r="C475" s="14" t="s">
        <v>491</v>
      </c>
      <c r="D475" s="14" t="s">
        <v>509</v>
      </c>
      <c r="E475" s="2" t="str">
        <f>VLOOKUP(I475,Feuil1!$A$1:$B$535,2,0)</f>
        <v>57650SIK</v>
      </c>
      <c r="F475" s="15" t="s">
        <v>421</v>
      </c>
      <c r="G475" s="39"/>
      <c r="H475" s="16" t="s">
        <v>384</v>
      </c>
      <c r="I475" s="15">
        <v>57576</v>
      </c>
      <c r="J475" s="17" t="s">
        <v>495</v>
      </c>
      <c r="K475" s="17">
        <v>2020</v>
      </c>
      <c r="L475" s="19">
        <v>317</v>
      </c>
      <c r="M475" s="18">
        <v>355</v>
      </c>
      <c r="N475" s="29">
        <f t="shared" si="12"/>
        <v>408.24999999999994</v>
      </c>
    </row>
    <row r="476" spans="2:15" x14ac:dyDescent="0.2">
      <c r="B476" s="25" t="s">
        <v>53</v>
      </c>
      <c r="C476" s="14" t="s">
        <v>491</v>
      </c>
      <c r="D476" s="14" t="s">
        <v>509</v>
      </c>
      <c r="E476" s="2" t="str">
        <f>VLOOKUP(I476,Feuil1!$A$1:$B$535,2,0)</f>
        <v>57650SIK</v>
      </c>
      <c r="F476" s="15" t="s">
        <v>421</v>
      </c>
      <c r="G476" s="39"/>
      <c r="H476" s="16" t="s">
        <v>398</v>
      </c>
      <c r="I476" s="15">
        <v>57604</v>
      </c>
      <c r="J476" s="17" t="s">
        <v>495</v>
      </c>
      <c r="K476" s="17">
        <v>2020</v>
      </c>
      <c r="L476" s="19">
        <v>292.06386446555183</v>
      </c>
      <c r="M476" s="18">
        <v>279</v>
      </c>
      <c r="N476" s="29">
        <f t="shared" si="12"/>
        <v>320.84999999999997</v>
      </c>
    </row>
    <row r="477" spans="2:15" x14ac:dyDescent="0.2">
      <c r="B477" s="25" t="s">
        <v>53</v>
      </c>
      <c r="C477" s="14" t="s">
        <v>491</v>
      </c>
      <c r="D477" s="14" t="s">
        <v>509</v>
      </c>
      <c r="E477" s="2" t="str">
        <f>VLOOKUP(I477,Feuil1!$A$1:$B$535,2,0)</f>
        <v>57650SIK</v>
      </c>
      <c r="F477" s="15" t="s">
        <v>421</v>
      </c>
      <c r="G477" s="40"/>
      <c r="H477" s="16" t="s">
        <v>421</v>
      </c>
      <c r="I477" s="15">
        <v>57650</v>
      </c>
      <c r="J477" s="17" t="s">
        <v>495</v>
      </c>
      <c r="K477" s="17">
        <v>2020</v>
      </c>
      <c r="L477" s="19">
        <v>907.37014263785363</v>
      </c>
      <c r="M477" s="18">
        <v>1065</v>
      </c>
      <c r="N477" s="29">
        <f t="shared" si="12"/>
        <v>1224.75</v>
      </c>
      <c r="O477" s="21"/>
    </row>
    <row r="478" spans="2:15" x14ac:dyDescent="0.2">
      <c r="B478" s="25" t="s">
        <v>53</v>
      </c>
      <c r="C478" s="14" t="s">
        <v>491</v>
      </c>
      <c r="D478" s="14" t="s">
        <v>505</v>
      </c>
      <c r="E478" s="2" t="str">
        <f>VLOOKUP(I478,Feuil1!$A$1:$B$535,2,0)</f>
        <v>57708WPY</v>
      </c>
      <c r="F478" s="27" t="s">
        <v>558</v>
      </c>
      <c r="G478" s="41" t="s">
        <v>560</v>
      </c>
      <c r="H478" s="16" t="s">
        <v>141</v>
      </c>
      <c r="I478" s="15">
        <v>57139</v>
      </c>
      <c r="J478" s="17" t="s">
        <v>495</v>
      </c>
      <c r="K478" s="17">
        <v>2020</v>
      </c>
      <c r="L478" s="19">
        <v>116.41090153452728</v>
      </c>
      <c r="M478" s="18">
        <v>120</v>
      </c>
      <c r="N478" s="29">
        <f t="shared" si="12"/>
        <v>138</v>
      </c>
    </row>
    <row r="479" spans="2:15" x14ac:dyDescent="0.2">
      <c r="B479" s="25" t="s">
        <v>53</v>
      </c>
      <c r="C479" s="14" t="s">
        <v>491</v>
      </c>
      <c r="D479" s="14" t="s">
        <v>505</v>
      </c>
      <c r="E479" s="2" t="str">
        <f>VLOOKUP(I479,Feuil1!$A$1:$B$535,2,0)</f>
        <v>57708WPY</v>
      </c>
      <c r="F479" s="27" t="s">
        <v>558</v>
      </c>
      <c r="G479" s="39"/>
      <c r="H479" s="16" t="s">
        <v>182</v>
      </c>
      <c r="I479" s="15">
        <v>57218</v>
      </c>
      <c r="J479" s="17" t="s">
        <v>495</v>
      </c>
      <c r="K479" s="17">
        <v>2020</v>
      </c>
      <c r="L479" s="19">
        <v>412</v>
      </c>
      <c r="M479" s="18">
        <v>435</v>
      </c>
      <c r="N479" s="29">
        <f t="shared" si="12"/>
        <v>500.24999999999994</v>
      </c>
    </row>
    <row r="480" spans="2:15" x14ac:dyDescent="0.2">
      <c r="B480" s="25" t="s">
        <v>53</v>
      </c>
      <c r="C480" s="14" t="s">
        <v>491</v>
      </c>
      <c r="D480" s="14" t="s">
        <v>505</v>
      </c>
      <c r="E480" s="2" t="str">
        <f>VLOOKUP(I480,Feuil1!$A$1:$B$535,2,0)</f>
        <v>57708WPY</v>
      </c>
      <c r="F480" s="27" t="s">
        <v>558</v>
      </c>
      <c r="G480" s="39"/>
      <c r="H480" s="16" t="s">
        <v>357</v>
      </c>
      <c r="I480" s="15">
        <v>57527</v>
      </c>
      <c r="J480" s="17" t="s">
        <v>495</v>
      </c>
      <c r="K480" s="17">
        <v>2020</v>
      </c>
      <c r="L480" s="19">
        <v>141.89908164295036</v>
      </c>
      <c r="M480" s="18">
        <v>135</v>
      </c>
      <c r="N480" s="29">
        <f t="shared" si="12"/>
        <v>155.25</v>
      </c>
    </row>
    <row r="481" spans="2:15" x14ac:dyDescent="0.2">
      <c r="B481" s="25" t="s">
        <v>53</v>
      </c>
      <c r="C481" s="14" t="s">
        <v>491</v>
      </c>
      <c r="D481" s="14" t="s">
        <v>505</v>
      </c>
      <c r="E481" s="2" t="str">
        <f>VLOOKUP(I481,Feuil1!$A$1:$B$535,2,0)</f>
        <v>57708WPY</v>
      </c>
      <c r="F481" s="27" t="s">
        <v>558</v>
      </c>
      <c r="G481" s="39"/>
      <c r="H481" s="16" t="s">
        <v>368</v>
      </c>
      <c r="I481" s="15">
        <v>57547</v>
      </c>
      <c r="J481" s="17" t="s">
        <v>495</v>
      </c>
      <c r="K481" s="17">
        <v>2020</v>
      </c>
      <c r="L481" s="19">
        <v>274</v>
      </c>
      <c r="M481" s="18">
        <v>271</v>
      </c>
      <c r="N481" s="29">
        <f t="shared" si="12"/>
        <v>311.64999999999998</v>
      </c>
    </row>
    <row r="482" spans="2:15" x14ac:dyDescent="0.2">
      <c r="B482" s="25" t="s">
        <v>53</v>
      </c>
      <c r="C482" s="14" t="s">
        <v>491</v>
      </c>
      <c r="D482" s="14" t="s">
        <v>505</v>
      </c>
      <c r="E482" s="2" t="str">
        <f>VLOOKUP(I482,Feuil1!$A$1:$B$535,2,0)</f>
        <v>57708WPY</v>
      </c>
      <c r="F482" s="27" t="s">
        <v>558</v>
      </c>
      <c r="G482" s="39"/>
      <c r="H482" s="16" t="s">
        <v>51</v>
      </c>
      <c r="I482" s="15">
        <v>57554</v>
      </c>
      <c r="J482" s="17" t="s">
        <v>495</v>
      </c>
      <c r="K482" s="17">
        <v>2020</v>
      </c>
      <c r="L482" s="19">
        <v>217.8357256778317</v>
      </c>
      <c r="M482" s="18">
        <v>223</v>
      </c>
      <c r="N482" s="29">
        <f t="shared" si="12"/>
        <v>256.45</v>
      </c>
    </row>
    <row r="483" spans="2:15" x14ac:dyDescent="0.2">
      <c r="B483" s="25" t="s">
        <v>53</v>
      </c>
      <c r="C483" s="14" t="s">
        <v>491</v>
      </c>
      <c r="D483" s="14" t="s">
        <v>505</v>
      </c>
      <c r="E483" s="2" t="str">
        <f>VLOOKUP(I483,Feuil1!$A$1:$B$535,2,0)</f>
        <v>57708WPY</v>
      </c>
      <c r="F483" s="27" t="s">
        <v>558</v>
      </c>
      <c r="G483" s="40"/>
      <c r="H483" s="16" t="s">
        <v>454</v>
      </c>
      <c r="I483" s="15">
        <v>57708</v>
      </c>
      <c r="J483" s="17" t="s">
        <v>495</v>
      </c>
      <c r="K483" s="17">
        <v>2020</v>
      </c>
      <c r="L483" s="19">
        <v>715.78272742122817</v>
      </c>
      <c r="M483" s="18">
        <v>792</v>
      </c>
      <c r="N483" s="29">
        <f t="shared" si="12"/>
        <v>910.8</v>
      </c>
      <c r="O483" s="21"/>
    </row>
    <row r="484" spans="2:15" x14ac:dyDescent="0.2">
      <c r="C484" s="14" t="s">
        <v>491</v>
      </c>
      <c r="D484" s="14" t="s">
        <v>520</v>
      </c>
      <c r="E484" s="2" t="str">
        <f>VLOOKUP(I484,Feuil1!$A$1:$B$535,2,0)</f>
        <v>57720DL5</v>
      </c>
      <c r="F484" s="32" t="s">
        <v>557</v>
      </c>
      <c r="G484" s="47">
        <v>44317</v>
      </c>
      <c r="H484" s="16" t="s">
        <v>525</v>
      </c>
      <c r="I484" s="26">
        <v>57069</v>
      </c>
      <c r="J484" s="17" t="s">
        <v>495</v>
      </c>
      <c r="K484" s="17">
        <v>2020</v>
      </c>
      <c r="L484" s="19"/>
      <c r="M484" s="18">
        <v>210.16602589934286</v>
      </c>
      <c r="N484" s="23">
        <f t="shared" si="12"/>
        <v>241.69092978424428</v>
      </c>
    </row>
    <row r="485" spans="2:15" x14ac:dyDescent="0.2">
      <c r="C485" s="20" t="s">
        <v>491</v>
      </c>
      <c r="D485" s="14" t="s">
        <v>520</v>
      </c>
      <c r="E485" s="2" t="str">
        <f>VLOOKUP(I485,Feuil1!$A$1:$B$535,2,0)</f>
        <v>57720DL5</v>
      </c>
      <c r="F485" s="32" t="s">
        <v>557</v>
      </c>
      <c r="G485" s="45"/>
      <c r="H485" s="16" t="s">
        <v>528</v>
      </c>
      <c r="I485" s="26">
        <v>57131</v>
      </c>
      <c r="J485" s="17" t="s">
        <v>495</v>
      </c>
      <c r="K485" s="17">
        <v>2020</v>
      </c>
      <c r="L485" s="19"/>
      <c r="M485" s="18">
        <v>101.25534862244091</v>
      </c>
      <c r="N485" s="23">
        <f t="shared" si="12"/>
        <v>116.44365091580703</v>
      </c>
    </row>
    <row r="486" spans="2:15" x14ac:dyDescent="0.2">
      <c r="B486"/>
      <c r="C486" s="14" t="s">
        <v>491</v>
      </c>
      <c r="D486" s="14" t="s">
        <v>520</v>
      </c>
      <c r="E486" s="2" t="str">
        <f>VLOOKUP(I486,Feuil1!$A$1:$B$535,2,0)</f>
        <v>57720DL5</v>
      </c>
      <c r="F486" s="32" t="s">
        <v>557</v>
      </c>
      <c r="G486" s="45"/>
      <c r="H486" s="16" t="s">
        <v>521</v>
      </c>
      <c r="I486" s="26">
        <v>57165</v>
      </c>
      <c r="J486" s="17" t="s">
        <v>495</v>
      </c>
      <c r="K486" s="17">
        <v>2020</v>
      </c>
      <c r="L486" s="19"/>
      <c r="M486" s="18">
        <v>297</v>
      </c>
      <c r="N486" s="23">
        <f t="shared" si="12"/>
        <v>341.54999999999995</v>
      </c>
      <c r="O486" s="21"/>
    </row>
    <row r="487" spans="2:15" x14ac:dyDescent="0.2">
      <c r="B487"/>
      <c r="C487" s="20" t="s">
        <v>491</v>
      </c>
      <c r="D487" s="14" t="s">
        <v>520</v>
      </c>
      <c r="E487" s="2" t="str">
        <f>VLOOKUP(I487,Feuil1!$A$1:$B$535,2,0)</f>
        <v>57720DL5</v>
      </c>
      <c r="F487" s="32" t="s">
        <v>557</v>
      </c>
      <c r="G487" s="45"/>
      <c r="H487" s="16" t="s">
        <v>522</v>
      </c>
      <c r="I487" s="26">
        <v>57460</v>
      </c>
      <c r="J487" s="17" t="s">
        <v>495</v>
      </c>
      <c r="K487" s="17">
        <v>2020</v>
      </c>
      <c r="L487" s="19"/>
      <c r="M487" s="18">
        <v>731</v>
      </c>
      <c r="N487" s="23">
        <f t="shared" si="12"/>
        <v>840.65</v>
      </c>
    </row>
    <row r="488" spans="2:15" x14ac:dyDescent="0.2">
      <c r="C488" s="14" t="s">
        <v>491</v>
      </c>
      <c r="D488" s="14" t="s">
        <v>520</v>
      </c>
      <c r="E488" s="2" t="str">
        <f>VLOOKUP(I488,Feuil1!$A$1:$B$535,2,0)</f>
        <v>57720DL5</v>
      </c>
      <c r="F488" s="32" t="s">
        <v>557</v>
      </c>
      <c r="G488" s="45"/>
      <c r="H488" s="16" t="s">
        <v>527</v>
      </c>
      <c r="I488" s="26">
        <v>57516</v>
      </c>
      <c r="J488" s="17" t="s">
        <v>495</v>
      </c>
      <c r="K488" s="17">
        <v>2020</v>
      </c>
      <c r="L488" s="19"/>
      <c r="M488" s="18">
        <v>153.5652427637724</v>
      </c>
      <c r="N488" s="23">
        <f t="shared" si="12"/>
        <v>176.60002917833825</v>
      </c>
    </row>
    <row r="489" spans="2:15" x14ac:dyDescent="0.2">
      <c r="C489" s="20" t="s">
        <v>491</v>
      </c>
      <c r="D489" s="14" t="s">
        <v>520</v>
      </c>
      <c r="E489" s="2" t="str">
        <f>VLOOKUP(I489,Feuil1!$A$1:$B$535,2,0)</f>
        <v>57720DL5</v>
      </c>
      <c r="F489" s="32" t="s">
        <v>557</v>
      </c>
      <c r="G489" s="45"/>
      <c r="H489" s="16" t="s">
        <v>524</v>
      </c>
      <c r="I489" s="26">
        <v>57570</v>
      </c>
      <c r="J489" s="17" t="s">
        <v>495</v>
      </c>
      <c r="K489" s="17">
        <v>2020</v>
      </c>
      <c r="L489" s="19"/>
      <c r="M489" s="18">
        <v>224.46721126336402</v>
      </c>
      <c r="N489" s="23">
        <f t="shared" si="12"/>
        <v>258.13729295286862</v>
      </c>
    </row>
    <row r="490" spans="2:15" x14ac:dyDescent="0.2">
      <c r="B490"/>
      <c r="C490" s="14" t="s">
        <v>491</v>
      </c>
      <c r="D490" s="14" t="s">
        <v>520</v>
      </c>
      <c r="E490" s="2" t="str">
        <f>VLOOKUP(I490,Feuil1!$A$1:$B$535,2,0)</f>
        <v>57720DL5</v>
      </c>
      <c r="F490" s="32" t="s">
        <v>557</v>
      </c>
      <c r="G490" s="45"/>
      <c r="H490" s="16" t="s">
        <v>523</v>
      </c>
      <c r="I490" s="26">
        <v>57681</v>
      </c>
      <c r="J490" s="17" t="s">
        <v>495</v>
      </c>
      <c r="K490" s="17">
        <v>2020</v>
      </c>
      <c r="L490" s="19"/>
      <c r="M490" s="18">
        <v>149.58775082359989</v>
      </c>
      <c r="N490" s="23">
        <f t="shared" si="12"/>
        <v>172.02591344713986</v>
      </c>
    </row>
    <row r="491" spans="2:15" x14ac:dyDescent="0.2">
      <c r="C491" s="20" t="s">
        <v>491</v>
      </c>
      <c r="D491" s="14" t="s">
        <v>520</v>
      </c>
      <c r="E491" s="2" t="str">
        <f>VLOOKUP(I491,Feuil1!$A$1:$B$535,2,0)</f>
        <v>57720DL5</v>
      </c>
      <c r="F491" s="32" t="s">
        <v>557</v>
      </c>
      <c r="G491" s="45"/>
      <c r="H491" s="16" t="s">
        <v>526</v>
      </c>
      <c r="I491" s="26">
        <v>57720</v>
      </c>
      <c r="J491" s="17" t="s">
        <v>495</v>
      </c>
      <c r="K491" s="17">
        <v>2020</v>
      </c>
      <c r="L491" s="19"/>
      <c r="M491" s="18">
        <v>236.9755825087783</v>
      </c>
      <c r="N491" s="23">
        <f t="shared" si="12"/>
        <v>272.52191988509503</v>
      </c>
    </row>
    <row r="492" spans="2:15" x14ac:dyDescent="0.2">
      <c r="C492" s="14" t="s">
        <v>491</v>
      </c>
      <c r="D492" s="14" t="s">
        <v>520</v>
      </c>
      <c r="E492" s="2" t="str">
        <f>VLOOKUP(I492,Feuil1!$A$1:$B$535,2,0)</f>
        <v>57720DL5</v>
      </c>
      <c r="F492" s="32" t="s">
        <v>557</v>
      </c>
      <c r="G492" s="46"/>
      <c r="H492" s="16" t="s">
        <v>529</v>
      </c>
      <c r="I492" s="26">
        <v>57749</v>
      </c>
      <c r="J492" s="17" t="s">
        <v>495</v>
      </c>
      <c r="K492" s="17">
        <v>2020</v>
      </c>
      <c r="L492" s="19"/>
      <c r="M492" s="18">
        <v>80.956904541241926</v>
      </c>
      <c r="N492" s="23">
        <f t="shared" si="12"/>
        <v>93.100440222428205</v>
      </c>
    </row>
    <row r="493" spans="2:15" x14ac:dyDescent="0.2">
      <c r="C493" s="14" t="s">
        <v>488</v>
      </c>
      <c r="D493" s="14" t="s">
        <v>567</v>
      </c>
      <c r="E493" s="2" t="s">
        <v>624</v>
      </c>
      <c r="F493" s="32" t="s">
        <v>568</v>
      </c>
      <c r="G493" s="47">
        <v>45352</v>
      </c>
      <c r="H493" s="16" t="s">
        <v>568</v>
      </c>
      <c r="I493" s="26">
        <v>57296</v>
      </c>
      <c r="J493" s="17">
        <v>2023</v>
      </c>
      <c r="K493" s="17">
        <v>2024</v>
      </c>
      <c r="L493" s="19">
        <v>539</v>
      </c>
      <c r="M493" s="18">
        <v>569</v>
      </c>
      <c r="N493" s="23">
        <f t="shared" si="12"/>
        <v>654.34999999999991</v>
      </c>
    </row>
    <row r="494" spans="2:15" x14ac:dyDescent="0.2">
      <c r="C494" s="14" t="s">
        <v>488</v>
      </c>
      <c r="D494" s="14" t="s">
        <v>567</v>
      </c>
      <c r="E494" s="2" t="s">
        <v>624</v>
      </c>
      <c r="F494" s="32" t="s">
        <v>568</v>
      </c>
      <c r="G494" s="47">
        <v>45352</v>
      </c>
      <c r="H494" s="16" t="s">
        <v>569</v>
      </c>
      <c r="I494" s="26">
        <v>57205</v>
      </c>
      <c r="J494" s="17">
        <v>2023</v>
      </c>
      <c r="K494" s="17">
        <v>2024</v>
      </c>
      <c r="L494" s="19">
        <v>1322</v>
      </c>
      <c r="M494" s="18">
        <v>1528</v>
      </c>
      <c r="N494" s="23">
        <f t="shared" si="12"/>
        <v>1757.1999999999998</v>
      </c>
    </row>
    <row r="495" spans="2:15" x14ac:dyDescent="0.2">
      <c r="C495" s="14"/>
      <c r="D495" s="14"/>
      <c r="E495" s="2"/>
      <c r="F495" s="32"/>
      <c r="G495" s="46"/>
      <c r="H495" s="16"/>
      <c r="I495" s="26"/>
      <c r="J495" s="17"/>
      <c r="K495" s="17"/>
      <c r="L495" s="19"/>
      <c r="M495" s="18"/>
      <c r="N495" s="23"/>
    </row>
    <row r="496" spans="2:15" ht="12.75" customHeight="1" x14ac:dyDescent="0.2">
      <c r="B496" s="13"/>
      <c r="C496" s="14" t="s">
        <v>488</v>
      </c>
      <c r="D496" s="48" t="s">
        <v>552</v>
      </c>
      <c r="E496" s="49" t="s">
        <v>884</v>
      </c>
      <c r="F496" s="50" t="s">
        <v>550</v>
      </c>
      <c r="G496" s="60" t="s">
        <v>885</v>
      </c>
      <c r="H496" s="28" t="s">
        <v>534</v>
      </c>
      <c r="I496" s="50">
        <v>57034</v>
      </c>
      <c r="J496" s="28">
        <v>2023</v>
      </c>
      <c r="K496" s="28">
        <v>2024</v>
      </c>
      <c r="L496" s="51">
        <v>22</v>
      </c>
      <c r="M496" s="51">
        <v>22</v>
      </c>
      <c r="N496" s="52">
        <f t="shared" ref="N496:N512" si="13">L496*1.15</f>
        <v>25.299999999999997</v>
      </c>
    </row>
    <row r="497" spans="2:15" ht="12.75" customHeight="1" x14ac:dyDescent="0.2">
      <c r="B497" s="9"/>
      <c r="C497" s="14" t="s">
        <v>488</v>
      </c>
      <c r="D497" s="48" t="s">
        <v>552</v>
      </c>
      <c r="E497" s="49" t="s">
        <v>884</v>
      </c>
      <c r="F497" s="50" t="s">
        <v>550</v>
      </c>
      <c r="G497" s="60" t="s">
        <v>885</v>
      </c>
      <c r="H497" s="28" t="s">
        <v>535</v>
      </c>
      <c r="I497" s="50">
        <v>57050</v>
      </c>
      <c r="J497" s="28">
        <v>2023</v>
      </c>
      <c r="K497" s="28">
        <v>2024</v>
      </c>
      <c r="L497" s="51">
        <v>47</v>
      </c>
      <c r="M497" s="51">
        <v>47</v>
      </c>
      <c r="N497" s="52">
        <f t="shared" si="13"/>
        <v>54.05</v>
      </c>
      <c r="O497" s="21"/>
    </row>
    <row r="498" spans="2:15" ht="12.75" customHeight="1" x14ac:dyDescent="0.2">
      <c r="B498" s="9"/>
      <c r="C498" s="14" t="s">
        <v>488</v>
      </c>
      <c r="D498" s="48" t="s">
        <v>552</v>
      </c>
      <c r="E498" s="49" t="s">
        <v>884</v>
      </c>
      <c r="F498" s="50" t="s">
        <v>550</v>
      </c>
      <c r="G498" s="60" t="s">
        <v>885</v>
      </c>
      <c r="H498" s="28" t="s">
        <v>536</v>
      </c>
      <c r="I498" s="50">
        <v>57233</v>
      </c>
      <c r="J498" s="28">
        <v>2023</v>
      </c>
      <c r="K498" s="28">
        <v>2024</v>
      </c>
      <c r="L498" s="51">
        <v>48</v>
      </c>
      <c r="M498" s="51">
        <v>48</v>
      </c>
      <c r="N498" s="52">
        <f t="shared" si="13"/>
        <v>55.199999999999996</v>
      </c>
      <c r="O498" s="21"/>
    </row>
    <row r="499" spans="2:15" ht="12.75" customHeight="1" x14ac:dyDescent="0.2">
      <c r="B499" s="9"/>
      <c r="C499" s="14" t="s">
        <v>488</v>
      </c>
      <c r="D499" s="48" t="s">
        <v>552</v>
      </c>
      <c r="E499" s="49" t="s">
        <v>884</v>
      </c>
      <c r="F499" s="50" t="s">
        <v>550</v>
      </c>
      <c r="G499" s="60" t="s">
        <v>885</v>
      </c>
      <c r="H499" s="28" t="s">
        <v>537</v>
      </c>
      <c r="I499" s="50">
        <v>57302</v>
      </c>
      <c r="J499" s="28">
        <v>2023</v>
      </c>
      <c r="K499" s="28">
        <v>2024</v>
      </c>
      <c r="L499" s="51">
        <v>113</v>
      </c>
      <c r="M499" s="51">
        <v>113</v>
      </c>
      <c r="N499" s="52">
        <f t="shared" si="13"/>
        <v>129.94999999999999</v>
      </c>
      <c r="O499" s="21"/>
    </row>
    <row r="500" spans="2:15" ht="12.75" customHeight="1" x14ac:dyDescent="0.2">
      <c r="B500" s="9"/>
      <c r="C500" s="14" t="s">
        <v>488</v>
      </c>
      <c r="D500" s="48" t="s">
        <v>552</v>
      </c>
      <c r="E500" s="49" t="s">
        <v>884</v>
      </c>
      <c r="F500" s="50" t="s">
        <v>550</v>
      </c>
      <c r="G500" s="60" t="s">
        <v>885</v>
      </c>
      <c r="H500" s="28" t="s">
        <v>538</v>
      </c>
      <c r="I500" s="50">
        <v>57314</v>
      </c>
      <c r="J500" s="28">
        <v>2023</v>
      </c>
      <c r="K500" s="28">
        <v>2024</v>
      </c>
      <c r="L500" s="51">
        <v>265</v>
      </c>
      <c r="M500" s="51">
        <v>265</v>
      </c>
      <c r="N500" s="52">
        <f t="shared" si="13"/>
        <v>304.75</v>
      </c>
      <c r="O500" s="21"/>
    </row>
    <row r="501" spans="2:15" ht="12.75" customHeight="1" x14ac:dyDescent="0.2">
      <c r="B501" s="9"/>
      <c r="C501" s="14" t="s">
        <v>488</v>
      </c>
      <c r="D501" s="48" t="s">
        <v>552</v>
      </c>
      <c r="E501" s="49" t="s">
        <v>884</v>
      </c>
      <c r="F501" s="50" t="s">
        <v>550</v>
      </c>
      <c r="G501" s="60" t="s">
        <v>885</v>
      </c>
      <c r="H501" s="28" t="s">
        <v>539</v>
      </c>
      <c r="I501" s="50">
        <v>57318</v>
      </c>
      <c r="J501" s="28">
        <v>2023</v>
      </c>
      <c r="K501" s="28">
        <v>2024</v>
      </c>
      <c r="L501" s="51">
        <v>124</v>
      </c>
      <c r="M501" s="51">
        <v>124</v>
      </c>
      <c r="N501" s="52">
        <f t="shared" si="13"/>
        <v>142.6</v>
      </c>
      <c r="O501" s="21"/>
    </row>
    <row r="502" spans="2:15" ht="12.75" customHeight="1" x14ac:dyDescent="0.2">
      <c r="B502" s="9"/>
      <c r="C502" s="14" t="s">
        <v>488</v>
      </c>
      <c r="D502" s="48" t="s">
        <v>552</v>
      </c>
      <c r="E502" s="49" t="s">
        <v>884</v>
      </c>
      <c r="F502" s="50" t="s">
        <v>550</v>
      </c>
      <c r="G502" s="60" t="s">
        <v>885</v>
      </c>
      <c r="H502" s="28" t="s">
        <v>540</v>
      </c>
      <c r="I502" s="50">
        <v>57374</v>
      </c>
      <c r="J502" s="28">
        <v>2023</v>
      </c>
      <c r="K502" s="28">
        <v>2024</v>
      </c>
      <c r="L502" s="51">
        <v>128</v>
      </c>
      <c r="M502" s="51">
        <v>128</v>
      </c>
      <c r="N502" s="52">
        <f t="shared" si="13"/>
        <v>147.19999999999999</v>
      </c>
      <c r="O502" s="21"/>
    </row>
    <row r="503" spans="2:15" ht="12.75" customHeight="1" x14ac:dyDescent="0.2">
      <c r="B503" s="9"/>
      <c r="C503" s="14" t="s">
        <v>488</v>
      </c>
      <c r="D503" s="48" t="s">
        <v>552</v>
      </c>
      <c r="E503" s="49" t="s">
        <v>884</v>
      </c>
      <c r="F503" s="50" t="s">
        <v>550</v>
      </c>
      <c r="G503" s="60" t="s">
        <v>885</v>
      </c>
      <c r="H503" s="28" t="s">
        <v>541</v>
      </c>
      <c r="I503" s="50">
        <v>57377</v>
      </c>
      <c r="J503" s="28">
        <v>2023</v>
      </c>
      <c r="K503" s="28">
        <v>2024</v>
      </c>
      <c r="L503" s="51">
        <v>109</v>
      </c>
      <c r="M503" s="51">
        <v>109</v>
      </c>
      <c r="N503" s="52">
        <f t="shared" si="13"/>
        <v>125.35</v>
      </c>
      <c r="O503" s="21"/>
    </row>
    <row r="504" spans="2:15" ht="12.75" customHeight="1" x14ac:dyDescent="0.2">
      <c r="B504" s="9"/>
      <c r="C504" s="14" t="s">
        <v>488</v>
      </c>
      <c r="D504" s="48" t="s">
        <v>552</v>
      </c>
      <c r="E504" s="49" t="s">
        <v>884</v>
      </c>
      <c r="F504" s="50" t="s">
        <v>550</v>
      </c>
      <c r="G504" s="60" t="s">
        <v>885</v>
      </c>
      <c r="H504" s="28" t="s">
        <v>542</v>
      </c>
      <c r="I504" s="50">
        <v>57380</v>
      </c>
      <c r="J504" s="28">
        <v>2023</v>
      </c>
      <c r="K504" s="28">
        <v>2024</v>
      </c>
      <c r="L504" s="51">
        <v>54</v>
      </c>
      <c r="M504" s="51">
        <v>54</v>
      </c>
      <c r="N504" s="52">
        <f t="shared" si="13"/>
        <v>62.099999999999994</v>
      </c>
      <c r="O504" s="21"/>
    </row>
    <row r="505" spans="2:15" ht="12.75" customHeight="1" x14ac:dyDescent="0.2">
      <c r="B505" s="9"/>
      <c r="C505" s="14" t="s">
        <v>488</v>
      </c>
      <c r="D505" s="48" t="s">
        <v>552</v>
      </c>
      <c r="E505" s="49" t="s">
        <v>884</v>
      </c>
      <c r="F505" s="50" t="s">
        <v>550</v>
      </c>
      <c r="G505" s="60" t="s">
        <v>885</v>
      </c>
      <c r="H505" s="28" t="s">
        <v>543</v>
      </c>
      <c r="I505" s="50">
        <v>57414</v>
      </c>
      <c r="J505" s="28">
        <v>2023</v>
      </c>
      <c r="K505" s="28">
        <v>2024</v>
      </c>
      <c r="L505" s="51">
        <v>553</v>
      </c>
      <c r="M505" s="51">
        <v>553</v>
      </c>
      <c r="N505" s="52">
        <f t="shared" si="13"/>
        <v>635.94999999999993</v>
      </c>
      <c r="O505" s="21"/>
    </row>
    <row r="506" spans="2:15" ht="12.75" customHeight="1" x14ac:dyDescent="0.2">
      <c r="B506" s="9"/>
      <c r="C506" s="14" t="s">
        <v>488</v>
      </c>
      <c r="D506" s="48" t="s">
        <v>552</v>
      </c>
      <c r="E506" s="49" t="s">
        <v>884</v>
      </c>
      <c r="F506" s="50" t="s">
        <v>550</v>
      </c>
      <c r="G506" s="60" t="s">
        <v>885</v>
      </c>
      <c r="H506" s="28" t="s">
        <v>544</v>
      </c>
      <c r="I506" s="50">
        <v>57461</v>
      </c>
      <c r="J506" s="28">
        <v>2023</v>
      </c>
      <c r="K506" s="28">
        <v>2024</v>
      </c>
      <c r="L506" s="51">
        <v>140</v>
      </c>
      <c r="M506" s="51">
        <v>140</v>
      </c>
      <c r="N506" s="52">
        <f t="shared" si="13"/>
        <v>161</v>
      </c>
      <c r="O506" s="21"/>
    </row>
    <row r="507" spans="2:15" ht="12.75" customHeight="1" x14ac:dyDescent="0.2">
      <c r="B507" s="9"/>
      <c r="C507" s="14" t="s">
        <v>488</v>
      </c>
      <c r="D507" s="48" t="s">
        <v>552</v>
      </c>
      <c r="E507" s="49" t="s">
        <v>884</v>
      </c>
      <c r="F507" s="50" t="s">
        <v>550</v>
      </c>
      <c r="G507" s="60" t="s">
        <v>885</v>
      </c>
      <c r="H507" s="28" t="s">
        <v>545</v>
      </c>
      <c r="I507" s="50">
        <v>57500</v>
      </c>
      <c r="J507" s="28">
        <v>2023</v>
      </c>
      <c r="K507" s="28">
        <v>2024</v>
      </c>
      <c r="L507" s="51">
        <v>22</v>
      </c>
      <c r="M507" s="51">
        <v>22</v>
      </c>
      <c r="N507" s="52">
        <f t="shared" si="13"/>
        <v>25.299999999999997</v>
      </c>
      <c r="O507" s="21"/>
    </row>
    <row r="508" spans="2:15" ht="12.75" customHeight="1" x14ac:dyDescent="0.2">
      <c r="B508" s="9"/>
      <c r="C508" s="14" t="s">
        <v>488</v>
      </c>
      <c r="D508" s="48" t="s">
        <v>552</v>
      </c>
      <c r="E508" s="49" t="s">
        <v>884</v>
      </c>
      <c r="F508" s="50" t="s">
        <v>550</v>
      </c>
      <c r="G508" s="60" t="s">
        <v>885</v>
      </c>
      <c r="H508" s="28" t="s">
        <v>546</v>
      </c>
      <c r="I508" s="50">
        <v>57504</v>
      </c>
      <c r="J508" s="28">
        <v>2023</v>
      </c>
      <c r="K508" s="28">
        <v>2024</v>
      </c>
      <c r="L508" s="51">
        <v>151</v>
      </c>
      <c r="M508" s="51">
        <v>151</v>
      </c>
      <c r="N508" s="52">
        <f t="shared" si="13"/>
        <v>173.64999999999998</v>
      </c>
      <c r="O508" s="21"/>
    </row>
    <row r="509" spans="2:15" ht="12.75" customHeight="1" x14ac:dyDescent="0.2">
      <c r="B509" s="9"/>
      <c r="C509" s="14" t="s">
        <v>488</v>
      </c>
      <c r="D509" s="48" t="s">
        <v>552</v>
      </c>
      <c r="E509" s="49" t="s">
        <v>884</v>
      </c>
      <c r="F509" s="50" t="s">
        <v>550</v>
      </c>
      <c r="G509" s="60" t="s">
        <v>885</v>
      </c>
      <c r="H509" s="28" t="s">
        <v>548</v>
      </c>
      <c r="I509" s="50">
        <v>57623</v>
      </c>
      <c r="J509" s="28">
        <v>2023</v>
      </c>
      <c r="K509" s="28">
        <v>2024</v>
      </c>
      <c r="L509" s="51">
        <v>362</v>
      </c>
      <c r="M509" s="51">
        <v>362</v>
      </c>
      <c r="N509" s="52">
        <f t="shared" si="13"/>
        <v>416.29999999999995</v>
      </c>
      <c r="O509" s="21"/>
    </row>
    <row r="510" spans="2:15" ht="12.75" customHeight="1" x14ac:dyDescent="0.2">
      <c r="B510" s="9"/>
      <c r="C510" s="14" t="s">
        <v>488</v>
      </c>
      <c r="D510" s="48" t="s">
        <v>552</v>
      </c>
      <c r="E510" s="49" t="s">
        <v>884</v>
      </c>
      <c r="F510" s="50" t="s">
        <v>550</v>
      </c>
      <c r="G510" s="60" t="s">
        <v>885</v>
      </c>
      <c r="H510" s="28" t="s">
        <v>549</v>
      </c>
      <c r="I510" s="50">
        <v>57682</v>
      </c>
      <c r="J510" s="28">
        <v>2023</v>
      </c>
      <c r="K510" s="28">
        <v>2024</v>
      </c>
      <c r="L510" s="51">
        <v>39</v>
      </c>
      <c r="M510" s="51">
        <v>39</v>
      </c>
      <c r="N510" s="52">
        <f t="shared" si="13"/>
        <v>44.849999999999994</v>
      </c>
      <c r="O510" s="21"/>
    </row>
    <row r="511" spans="2:15" ht="12.75" customHeight="1" x14ac:dyDescent="0.2">
      <c r="B511" s="9"/>
      <c r="C511" s="14" t="s">
        <v>488</v>
      </c>
      <c r="D511" s="48" t="s">
        <v>552</v>
      </c>
      <c r="E511" s="49" t="s">
        <v>884</v>
      </c>
      <c r="F511" s="50" t="s">
        <v>550</v>
      </c>
      <c r="G511" s="60" t="s">
        <v>885</v>
      </c>
      <c r="H511" s="28" t="s">
        <v>550</v>
      </c>
      <c r="I511" s="50">
        <v>57697</v>
      </c>
      <c r="J511" s="28">
        <v>2023</v>
      </c>
      <c r="K511" s="28">
        <v>2024</v>
      </c>
      <c r="L511" s="51">
        <v>160</v>
      </c>
      <c r="M511" s="51">
        <v>160</v>
      </c>
      <c r="N511" s="52">
        <f t="shared" si="13"/>
        <v>184</v>
      </c>
      <c r="O511" s="21"/>
    </row>
    <row r="512" spans="2:15" ht="12.75" customHeight="1" x14ac:dyDescent="0.2">
      <c r="B512" s="9"/>
      <c r="C512" s="14" t="s">
        <v>488</v>
      </c>
      <c r="D512" s="48" t="s">
        <v>552</v>
      </c>
      <c r="E512" s="49" t="s">
        <v>884</v>
      </c>
      <c r="F512" s="50" t="s">
        <v>550</v>
      </c>
      <c r="G512" s="60" t="s">
        <v>885</v>
      </c>
      <c r="H512" s="28" t="s">
        <v>551</v>
      </c>
      <c r="I512" s="50">
        <v>57734</v>
      </c>
      <c r="J512" s="28">
        <v>2023</v>
      </c>
      <c r="K512" s="28">
        <v>2024</v>
      </c>
      <c r="L512" s="51">
        <v>208</v>
      </c>
      <c r="M512" s="51">
        <v>208</v>
      </c>
      <c r="N512" s="52">
        <f t="shared" si="13"/>
        <v>239.2</v>
      </c>
      <c r="O512" s="21"/>
    </row>
    <row r="513" spans="14:14" x14ac:dyDescent="0.2">
      <c r="N513" s="21">
        <f>SUM(N2:N512)</f>
        <v>167288.57017638593</v>
      </c>
    </row>
  </sheetData>
  <autoFilter ref="B1:N513" xr:uid="{00000000-0001-0000-0000-000000000000}"/>
  <sortState xmlns:xlrd2="http://schemas.microsoft.com/office/spreadsheetml/2017/richdata2" ref="B2:O467">
    <sortCondition ref="H1"/>
  </sortState>
  <phoneticPr fontId="10" type="noConversion"/>
  <conditionalFormatting sqref="C476:C512">
    <cfRule type="cellIs" dxfId="11" priority="1" operator="equal">
      <formula>"RIP Moselle Zone 4"</formula>
    </cfRule>
    <cfRule type="cellIs" dxfId="10" priority="2" operator="equal">
      <formula>"RIP Moselle Zone 3"</formula>
    </cfRule>
    <cfRule type="cellIs" dxfId="9" priority="3" operator="equal">
      <formula>"RIP Moselle Zone 2"</formula>
    </cfRule>
    <cfRule type="cellIs" dxfId="8" priority="4" operator="equal">
      <formula>"RIP Moselle Zone 1"</formula>
    </cfRule>
  </conditionalFormatting>
  <conditionalFormatting sqref="C2:D461 C462 D462:D473 C496:D512">
    <cfRule type="cellIs" dxfId="7" priority="13" operator="equal">
      <formula>"RIP Moselle Zone 4"</formula>
    </cfRule>
    <cfRule type="cellIs" dxfId="6" priority="14" operator="equal">
      <formula>"RIP Moselle Zone 3"</formula>
    </cfRule>
    <cfRule type="cellIs" dxfId="5" priority="15" operator="equal">
      <formula>"RIP Moselle Zone 2"</formula>
    </cfRule>
    <cfRule type="cellIs" dxfId="4" priority="16" operator="equal">
      <formula>"RIP Moselle Zone 1"</formula>
    </cfRule>
  </conditionalFormatting>
  <conditionalFormatting sqref="C463:D466 C467:C473 C474:D475">
    <cfRule type="cellIs" dxfId="3" priority="25" operator="equal">
      <formula>"RIP Moselle Zone 4"</formula>
    </cfRule>
    <cfRule type="cellIs" dxfId="2" priority="26" operator="equal">
      <formula>"RIP Moselle Zone 3"</formula>
    </cfRule>
    <cfRule type="cellIs" dxfId="1" priority="27" operator="equal">
      <formula>"RIP Moselle Zone 2"</formula>
    </cfRule>
    <cfRule type="cellIs" dxfId="0" priority="28" operator="equal">
      <formula>"RIP Moselle Zone 1"</formula>
    </cfRule>
  </conditionalFormatting>
  <pageMargins left="0.7" right="0.7" top="0.75" bottom="0.75" header="0.3" footer="0.3"/>
  <pageSetup paperSize="9" orientation="portrait" r:id="rId1"/>
  <headerFooter>
    <oddFooter>&amp;C_x000D_&amp;1#&amp;"Helvetica 75 Bold"&amp;8&amp;KED7D31 Orange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1727E-86DC-463D-A2C4-63203A108992}">
  <dimension ref="A1:N51"/>
  <sheetViews>
    <sheetView workbookViewId="0">
      <selection activeCell="D30" sqref="D30"/>
    </sheetView>
  </sheetViews>
  <sheetFormatPr baseColWidth="10" defaultRowHeight="12.75" x14ac:dyDescent="0.2"/>
  <cols>
    <col min="1" max="1" width="14.7109375" bestFit="1" customWidth="1"/>
    <col min="2" max="2" width="23.5703125" bestFit="1" customWidth="1"/>
    <col min="3" max="3" width="14.42578125" bestFit="1" customWidth="1"/>
    <col min="4" max="4" width="13.7109375" bestFit="1" customWidth="1"/>
    <col min="5" max="5" width="16.42578125" bestFit="1" customWidth="1"/>
    <col min="6" max="6" width="16.140625" bestFit="1" customWidth="1"/>
    <col min="7" max="7" width="28.42578125" bestFit="1" customWidth="1"/>
    <col min="8" max="8" width="14.140625" bestFit="1" customWidth="1"/>
    <col min="9" max="9" width="21.28515625" bestFit="1" customWidth="1"/>
    <col min="10" max="10" width="16.7109375" bestFit="1" customWidth="1"/>
    <col min="11" max="11" width="20.7109375" bestFit="1" customWidth="1"/>
    <col min="12" max="12" width="30.5703125" bestFit="1" customWidth="1"/>
    <col min="13" max="13" width="17.42578125" bestFit="1" customWidth="1"/>
    <col min="14" max="14" width="17.7109375" bestFit="1" customWidth="1"/>
  </cols>
  <sheetData>
    <row r="1" spans="1:14" x14ac:dyDescent="0.2">
      <c r="A1" t="s">
        <v>571</v>
      </c>
      <c r="B1" t="s">
        <v>625</v>
      </c>
      <c r="C1" t="s">
        <v>626</v>
      </c>
      <c r="D1" t="s">
        <v>627</v>
      </c>
      <c r="E1" t="s">
        <v>628</v>
      </c>
      <c r="F1" t="s">
        <v>629</v>
      </c>
      <c r="G1" t="s">
        <v>630</v>
      </c>
      <c r="H1" t="s">
        <v>631</v>
      </c>
      <c r="I1" t="s">
        <v>632</v>
      </c>
      <c r="J1" t="s">
        <v>633</v>
      </c>
      <c r="K1" t="s">
        <v>634</v>
      </c>
      <c r="L1" t="s">
        <v>635</v>
      </c>
      <c r="M1" t="s">
        <v>636</v>
      </c>
      <c r="N1" t="s">
        <v>637</v>
      </c>
    </row>
    <row r="2" spans="1:14" x14ac:dyDescent="0.2">
      <c r="A2" t="s">
        <v>575</v>
      </c>
      <c r="B2" t="s">
        <v>638</v>
      </c>
      <c r="C2">
        <v>20200124</v>
      </c>
      <c r="D2" t="s">
        <v>639</v>
      </c>
      <c r="E2">
        <v>57298</v>
      </c>
      <c r="F2">
        <v>57870</v>
      </c>
      <c r="G2" t="s">
        <v>640</v>
      </c>
      <c r="H2" t="s">
        <v>641</v>
      </c>
      <c r="I2" t="s">
        <v>642</v>
      </c>
      <c r="J2">
        <v>2</v>
      </c>
      <c r="L2" t="s">
        <v>643</v>
      </c>
      <c r="M2" t="s">
        <v>644</v>
      </c>
      <c r="N2" t="s">
        <v>645</v>
      </c>
    </row>
    <row r="3" spans="1:14" x14ac:dyDescent="0.2">
      <c r="A3" t="s">
        <v>580</v>
      </c>
      <c r="B3" t="s">
        <v>646</v>
      </c>
      <c r="C3">
        <v>20201217</v>
      </c>
      <c r="D3" t="s">
        <v>639</v>
      </c>
      <c r="E3">
        <v>57453</v>
      </c>
      <c r="F3">
        <v>57660</v>
      </c>
      <c r="G3" t="s">
        <v>647</v>
      </c>
      <c r="H3" t="s">
        <v>648</v>
      </c>
      <c r="I3" t="s">
        <v>649</v>
      </c>
      <c r="L3" t="s">
        <v>643</v>
      </c>
      <c r="M3" t="s">
        <v>650</v>
      </c>
      <c r="N3" t="s">
        <v>651</v>
      </c>
    </row>
    <row r="4" spans="1:14" x14ac:dyDescent="0.2">
      <c r="A4" t="s">
        <v>581</v>
      </c>
      <c r="B4" t="s">
        <v>652</v>
      </c>
      <c r="C4">
        <v>20190314</v>
      </c>
      <c r="D4" t="s">
        <v>639</v>
      </c>
      <c r="E4">
        <v>57106</v>
      </c>
      <c r="F4">
        <v>57320</v>
      </c>
      <c r="G4" t="s">
        <v>653</v>
      </c>
      <c r="H4" t="s">
        <v>641</v>
      </c>
      <c r="I4" s="59">
        <v>45257</v>
      </c>
      <c r="L4" t="s">
        <v>643</v>
      </c>
      <c r="M4" t="s">
        <v>654</v>
      </c>
      <c r="N4" t="s">
        <v>655</v>
      </c>
    </row>
    <row r="5" spans="1:14" x14ac:dyDescent="0.2">
      <c r="A5" t="s">
        <v>584</v>
      </c>
      <c r="B5" t="s">
        <v>656</v>
      </c>
      <c r="C5">
        <v>20201029</v>
      </c>
      <c r="D5" t="s">
        <v>639</v>
      </c>
      <c r="E5">
        <v>57153</v>
      </c>
      <c r="F5">
        <v>57680</v>
      </c>
      <c r="G5" t="s">
        <v>657</v>
      </c>
      <c r="H5" t="s">
        <v>641</v>
      </c>
      <c r="I5" t="s">
        <v>658</v>
      </c>
      <c r="L5" t="s">
        <v>643</v>
      </c>
      <c r="M5" t="s">
        <v>659</v>
      </c>
      <c r="N5" t="s">
        <v>660</v>
      </c>
    </row>
    <row r="6" spans="1:14" x14ac:dyDescent="0.2">
      <c r="A6" t="s">
        <v>585</v>
      </c>
      <c r="B6" t="s">
        <v>661</v>
      </c>
      <c r="C6">
        <v>20190130</v>
      </c>
      <c r="D6" t="s">
        <v>639</v>
      </c>
      <c r="E6">
        <v>57167</v>
      </c>
      <c r="F6">
        <v>57320</v>
      </c>
      <c r="G6" t="s">
        <v>662</v>
      </c>
      <c r="H6" t="s">
        <v>641</v>
      </c>
      <c r="I6" t="s">
        <v>663</v>
      </c>
      <c r="L6" t="s">
        <v>643</v>
      </c>
      <c r="M6" t="s">
        <v>664</v>
      </c>
      <c r="N6" t="s">
        <v>665</v>
      </c>
    </row>
    <row r="7" spans="1:14" x14ac:dyDescent="0.2">
      <c r="A7" t="s">
        <v>586</v>
      </c>
      <c r="B7" t="s">
        <v>666</v>
      </c>
      <c r="C7">
        <v>20201029</v>
      </c>
      <c r="D7" t="s">
        <v>639</v>
      </c>
      <c r="E7">
        <v>57650</v>
      </c>
      <c r="F7">
        <v>57480</v>
      </c>
      <c r="G7" t="s">
        <v>667</v>
      </c>
      <c r="H7" t="s">
        <v>641</v>
      </c>
      <c r="I7" t="s">
        <v>668</v>
      </c>
      <c r="J7">
        <v>2</v>
      </c>
      <c r="K7" t="s">
        <v>669</v>
      </c>
      <c r="L7" t="s">
        <v>643</v>
      </c>
      <c r="M7" t="s">
        <v>670</v>
      </c>
      <c r="N7" t="s">
        <v>671</v>
      </c>
    </row>
    <row r="8" spans="1:14" x14ac:dyDescent="0.2">
      <c r="A8" t="s">
        <v>587</v>
      </c>
      <c r="B8" t="s">
        <v>672</v>
      </c>
      <c r="C8">
        <v>20200916</v>
      </c>
      <c r="D8" t="s">
        <v>639</v>
      </c>
      <c r="E8">
        <v>57244</v>
      </c>
      <c r="F8">
        <v>57820</v>
      </c>
      <c r="G8" t="s">
        <v>673</v>
      </c>
      <c r="H8" t="s">
        <v>641</v>
      </c>
      <c r="I8" t="s">
        <v>674</v>
      </c>
      <c r="L8" t="s">
        <v>643</v>
      </c>
      <c r="M8" t="s">
        <v>675</v>
      </c>
      <c r="N8" t="s">
        <v>676</v>
      </c>
    </row>
    <row r="9" spans="1:14" x14ac:dyDescent="0.2">
      <c r="A9" t="s">
        <v>572</v>
      </c>
      <c r="B9" t="s">
        <v>677</v>
      </c>
      <c r="C9">
        <v>20190705</v>
      </c>
      <c r="D9" t="s">
        <v>639</v>
      </c>
      <c r="E9">
        <v>57038</v>
      </c>
      <c r="F9">
        <v>57390</v>
      </c>
      <c r="G9" t="s">
        <v>678</v>
      </c>
      <c r="I9" t="s">
        <v>679</v>
      </c>
      <c r="L9" t="s">
        <v>643</v>
      </c>
      <c r="M9" t="s">
        <v>680</v>
      </c>
      <c r="N9" t="s">
        <v>681</v>
      </c>
    </row>
    <row r="10" spans="1:14" x14ac:dyDescent="0.2">
      <c r="A10" t="s">
        <v>590</v>
      </c>
      <c r="B10" t="s">
        <v>682</v>
      </c>
      <c r="C10">
        <v>20200916</v>
      </c>
      <c r="D10" t="s">
        <v>639</v>
      </c>
      <c r="E10">
        <v>57041</v>
      </c>
      <c r="F10">
        <v>57710</v>
      </c>
      <c r="G10" t="s">
        <v>683</v>
      </c>
      <c r="H10" t="s">
        <v>641</v>
      </c>
      <c r="I10" t="s">
        <v>359</v>
      </c>
      <c r="L10" t="s">
        <v>643</v>
      </c>
      <c r="M10" t="s">
        <v>684</v>
      </c>
      <c r="N10" t="s">
        <v>685</v>
      </c>
    </row>
    <row r="11" spans="1:14" x14ac:dyDescent="0.2">
      <c r="A11" t="s">
        <v>591</v>
      </c>
      <c r="B11" t="s">
        <v>686</v>
      </c>
      <c r="C11">
        <v>20190705</v>
      </c>
      <c r="D11" t="s">
        <v>639</v>
      </c>
      <c r="E11">
        <v>57564</v>
      </c>
      <c r="F11">
        <v>57810</v>
      </c>
      <c r="G11" t="s">
        <v>687</v>
      </c>
      <c r="H11" t="s">
        <v>688</v>
      </c>
      <c r="I11" t="s">
        <v>52</v>
      </c>
      <c r="L11" t="s">
        <v>643</v>
      </c>
      <c r="M11" t="s">
        <v>689</v>
      </c>
      <c r="N11" t="s">
        <v>690</v>
      </c>
    </row>
    <row r="12" spans="1:14" x14ac:dyDescent="0.2">
      <c r="A12" t="s">
        <v>592</v>
      </c>
      <c r="B12" t="s">
        <v>691</v>
      </c>
      <c r="C12">
        <v>20191212</v>
      </c>
      <c r="D12" t="s">
        <v>639</v>
      </c>
      <c r="E12">
        <v>57762</v>
      </c>
      <c r="F12">
        <v>57690</v>
      </c>
      <c r="G12" t="s">
        <v>692</v>
      </c>
      <c r="H12" t="s">
        <v>641</v>
      </c>
      <c r="I12" t="s">
        <v>693</v>
      </c>
      <c r="J12">
        <v>13</v>
      </c>
      <c r="L12" t="s">
        <v>643</v>
      </c>
      <c r="M12" t="s">
        <v>694</v>
      </c>
      <c r="N12" t="s">
        <v>695</v>
      </c>
    </row>
    <row r="13" spans="1:14" x14ac:dyDescent="0.2">
      <c r="A13" t="s">
        <v>595</v>
      </c>
      <c r="B13" t="s">
        <v>696</v>
      </c>
      <c r="C13">
        <v>20201217</v>
      </c>
      <c r="D13" t="s">
        <v>639</v>
      </c>
      <c r="E13">
        <v>57379</v>
      </c>
      <c r="F13">
        <v>57340</v>
      </c>
      <c r="G13" t="s">
        <v>697</v>
      </c>
      <c r="H13" t="s">
        <v>688</v>
      </c>
      <c r="I13" t="s">
        <v>229</v>
      </c>
      <c r="L13" t="s">
        <v>643</v>
      </c>
      <c r="M13" t="s">
        <v>698</v>
      </c>
      <c r="N13" t="s">
        <v>699</v>
      </c>
    </row>
    <row r="14" spans="1:14" x14ac:dyDescent="0.2">
      <c r="A14" t="s">
        <v>577</v>
      </c>
      <c r="B14" t="s">
        <v>700</v>
      </c>
      <c r="C14">
        <v>20180216</v>
      </c>
      <c r="D14" t="s">
        <v>639</v>
      </c>
      <c r="E14">
        <v>57319</v>
      </c>
      <c r="F14">
        <v>57580</v>
      </c>
      <c r="G14" t="s">
        <v>701</v>
      </c>
      <c r="H14" t="s">
        <v>641</v>
      </c>
      <c r="I14" t="s">
        <v>447</v>
      </c>
      <c r="L14" t="s">
        <v>643</v>
      </c>
      <c r="M14" t="s">
        <v>702</v>
      </c>
      <c r="N14" t="s">
        <v>703</v>
      </c>
    </row>
    <row r="15" spans="1:14" x14ac:dyDescent="0.2">
      <c r="A15" t="s">
        <v>583</v>
      </c>
      <c r="B15" t="s">
        <v>704</v>
      </c>
      <c r="C15">
        <v>20190705</v>
      </c>
      <c r="D15" t="s">
        <v>639</v>
      </c>
      <c r="E15">
        <v>57572</v>
      </c>
      <c r="F15">
        <v>57580</v>
      </c>
      <c r="G15" t="s">
        <v>705</v>
      </c>
      <c r="H15" t="s">
        <v>688</v>
      </c>
      <c r="I15" t="s">
        <v>706</v>
      </c>
      <c r="L15" t="s">
        <v>643</v>
      </c>
      <c r="M15" t="s">
        <v>707</v>
      </c>
      <c r="N15" t="s">
        <v>708</v>
      </c>
    </row>
    <row r="16" spans="1:14" x14ac:dyDescent="0.2">
      <c r="A16" t="s">
        <v>596</v>
      </c>
      <c r="B16" t="s">
        <v>709</v>
      </c>
      <c r="C16">
        <v>20180822</v>
      </c>
      <c r="D16" t="s">
        <v>639</v>
      </c>
      <c r="E16">
        <v>57446</v>
      </c>
      <c r="F16">
        <v>57670</v>
      </c>
      <c r="G16" t="s">
        <v>710</v>
      </c>
      <c r="H16" t="s">
        <v>641</v>
      </c>
      <c r="I16" t="s">
        <v>711</v>
      </c>
      <c r="L16" t="s">
        <v>643</v>
      </c>
      <c r="M16" t="s">
        <v>712</v>
      </c>
      <c r="N16" t="s">
        <v>713</v>
      </c>
    </row>
    <row r="17" spans="1:14" x14ac:dyDescent="0.2">
      <c r="A17" t="s">
        <v>604</v>
      </c>
      <c r="B17" t="s">
        <v>714</v>
      </c>
      <c r="C17">
        <v>20200716</v>
      </c>
      <c r="D17" t="s">
        <v>639</v>
      </c>
      <c r="E17">
        <v>57071</v>
      </c>
      <c r="F17">
        <v>57930</v>
      </c>
      <c r="G17" t="s">
        <v>715</v>
      </c>
      <c r="I17" t="s">
        <v>716</v>
      </c>
      <c r="L17" t="s">
        <v>643</v>
      </c>
      <c r="M17" t="s">
        <v>717</v>
      </c>
      <c r="N17" t="s">
        <v>718</v>
      </c>
    </row>
    <row r="18" spans="1:14" x14ac:dyDescent="0.2">
      <c r="A18" t="s">
        <v>605</v>
      </c>
      <c r="B18" t="s">
        <v>719</v>
      </c>
      <c r="C18">
        <v>20190705</v>
      </c>
      <c r="D18" t="s">
        <v>639</v>
      </c>
      <c r="E18">
        <v>57269</v>
      </c>
      <c r="F18">
        <v>57310</v>
      </c>
      <c r="G18" t="s">
        <v>720</v>
      </c>
      <c r="H18" t="s">
        <v>641</v>
      </c>
      <c r="I18" t="s">
        <v>721</v>
      </c>
      <c r="L18" t="s">
        <v>643</v>
      </c>
      <c r="M18" t="s">
        <v>722</v>
      </c>
      <c r="N18" t="s">
        <v>723</v>
      </c>
    </row>
    <row r="19" spans="1:14" x14ac:dyDescent="0.2">
      <c r="A19" t="s">
        <v>573</v>
      </c>
      <c r="B19" t="s">
        <v>724</v>
      </c>
      <c r="C19">
        <v>20190415</v>
      </c>
      <c r="D19" t="s">
        <v>639</v>
      </c>
      <c r="E19">
        <v>57358</v>
      </c>
      <c r="F19">
        <v>57920</v>
      </c>
      <c r="G19" t="s">
        <v>725</v>
      </c>
      <c r="H19" t="s">
        <v>688</v>
      </c>
      <c r="I19" t="s">
        <v>22</v>
      </c>
      <c r="L19" t="s">
        <v>643</v>
      </c>
      <c r="M19" t="s">
        <v>726</v>
      </c>
      <c r="N19" t="s">
        <v>727</v>
      </c>
    </row>
    <row r="20" spans="1:14" x14ac:dyDescent="0.2">
      <c r="A20" t="s">
        <v>601</v>
      </c>
      <c r="B20" t="s">
        <v>728</v>
      </c>
      <c r="C20">
        <v>20180328</v>
      </c>
      <c r="D20" t="s">
        <v>639</v>
      </c>
      <c r="E20">
        <v>57588</v>
      </c>
      <c r="F20">
        <v>57570</v>
      </c>
      <c r="G20" t="s">
        <v>729</v>
      </c>
      <c r="H20" t="s">
        <v>641</v>
      </c>
      <c r="I20" t="s">
        <v>730</v>
      </c>
      <c r="L20" t="s">
        <v>643</v>
      </c>
      <c r="M20" t="s">
        <v>731</v>
      </c>
      <c r="N20" t="s">
        <v>732</v>
      </c>
    </row>
    <row r="21" spans="1:14" x14ac:dyDescent="0.2">
      <c r="A21" t="s">
        <v>593</v>
      </c>
      <c r="B21" t="s">
        <v>733</v>
      </c>
      <c r="C21">
        <v>20191212</v>
      </c>
      <c r="D21" t="s">
        <v>639</v>
      </c>
      <c r="E21">
        <v>57097</v>
      </c>
      <c r="F21">
        <v>57220</v>
      </c>
      <c r="G21" t="s">
        <v>734</v>
      </c>
      <c r="H21" t="s">
        <v>641</v>
      </c>
      <c r="I21" t="s">
        <v>735</v>
      </c>
      <c r="J21">
        <v>6</v>
      </c>
      <c r="L21" t="s">
        <v>643</v>
      </c>
      <c r="M21" t="s">
        <v>736</v>
      </c>
      <c r="N21" t="s">
        <v>737</v>
      </c>
    </row>
    <row r="22" spans="1:14" x14ac:dyDescent="0.2">
      <c r="A22" t="s">
        <v>611</v>
      </c>
      <c r="B22" t="s">
        <v>738</v>
      </c>
      <c r="C22">
        <v>20171205</v>
      </c>
      <c r="D22" t="s">
        <v>639</v>
      </c>
      <c r="E22">
        <v>57323</v>
      </c>
      <c r="F22">
        <v>57330</v>
      </c>
      <c r="G22" t="s">
        <v>739</v>
      </c>
      <c r="H22" t="s">
        <v>641</v>
      </c>
      <c r="I22" t="s">
        <v>740</v>
      </c>
      <c r="J22">
        <v>20</v>
      </c>
      <c r="L22" t="s">
        <v>643</v>
      </c>
      <c r="M22" t="s">
        <v>741</v>
      </c>
      <c r="N22" t="s">
        <v>742</v>
      </c>
    </row>
    <row r="23" spans="1:14" x14ac:dyDescent="0.2">
      <c r="A23" t="s">
        <v>598</v>
      </c>
      <c r="B23" t="s">
        <v>743</v>
      </c>
      <c r="C23">
        <v>20180321</v>
      </c>
      <c r="D23" t="s">
        <v>639</v>
      </c>
      <c r="E23">
        <v>57321</v>
      </c>
      <c r="F23">
        <v>57400</v>
      </c>
      <c r="G23" t="s">
        <v>744</v>
      </c>
      <c r="H23" t="s">
        <v>641</v>
      </c>
      <c r="I23" t="s">
        <v>745</v>
      </c>
      <c r="L23" t="s">
        <v>643</v>
      </c>
      <c r="M23" t="s">
        <v>746</v>
      </c>
      <c r="N23" t="s">
        <v>747</v>
      </c>
    </row>
    <row r="24" spans="1:14" x14ac:dyDescent="0.2">
      <c r="A24" t="s">
        <v>612</v>
      </c>
      <c r="B24" t="s">
        <v>748</v>
      </c>
      <c r="C24">
        <v>20201217</v>
      </c>
      <c r="D24" t="s">
        <v>639</v>
      </c>
      <c r="E24">
        <v>57630</v>
      </c>
      <c r="F24">
        <v>57400</v>
      </c>
      <c r="G24" t="s">
        <v>749</v>
      </c>
      <c r="H24" t="s">
        <v>641</v>
      </c>
      <c r="I24" t="s">
        <v>750</v>
      </c>
      <c r="J24">
        <v>29</v>
      </c>
      <c r="L24" t="s">
        <v>643</v>
      </c>
      <c r="M24" t="s">
        <v>751</v>
      </c>
      <c r="N24" t="s">
        <v>752</v>
      </c>
    </row>
    <row r="25" spans="1:14" x14ac:dyDescent="0.2">
      <c r="A25" t="s">
        <v>582</v>
      </c>
      <c r="B25" t="s">
        <v>753</v>
      </c>
      <c r="C25">
        <v>20190314</v>
      </c>
      <c r="D25" t="s">
        <v>639</v>
      </c>
      <c r="E25">
        <v>57132</v>
      </c>
      <c r="F25">
        <v>57170</v>
      </c>
      <c r="G25" t="s">
        <v>754</v>
      </c>
      <c r="H25" t="s">
        <v>641</v>
      </c>
      <c r="I25" t="s">
        <v>755</v>
      </c>
      <c r="L25" t="s">
        <v>643</v>
      </c>
      <c r="M25" t="s">
        <v>756</v>
      </c>
      <c r="N25" t="s">
        <v>757</v>
      </c>
    </row>
    <row r="26" spans="1:14" x14ac:dyDescent="0.2">
      <c r="A26" t="s">
        <v>613</v>
      </c>
      <c r="B26" t="s">
        <v>758</v>
      </c>
      <c r="C26">
        <v>20200605</v>
      </c>
      <c r="D26" t="s">
        <v>639</v>
      </c>
      <c r="E26">
        <v>57532</v>
      </c>
      <c r="F26">
        <v>57420</v>
      </c>
      <c r="G26" t="s">
        <v>759</v>
      </c>
      <c r="I26" t="s">
        <v>760</v>
      </c>
      <c r="L26" t="s">
        <v>643</v>
      </c>
      <c r="M26" t="s">
        <v>761</v>
      </c>
      <c r="N26" t="s">
        <v>762</v>
      </c>
    </row>
    <row r="27" spans="1:14" x14ac:dyDescent="0.2">
      <c r="A27" t="s">
        <v>614</v>
      </c>
      <c r="B27" t="s">
        <v>763</v>
      </c>
      <c r="C27">
        <v>20200916</v>
      </c>
      <c r="D27" t="s">
        <v>639</v>
      </c>
      <c r="E27">
        <v>57708</v>
      </c>
      <c r="F27">
        <v>57420</v>
      </c>
      <c r="G27" t="s">
        <v>764</v>
      </c>
      <c r="H27" t="s">
        <v>641</v>
      </c>
      <c r="I27" t="s">
        <v>765</v>
      </c>
      <c r="L27" t="s">
        <v>643</v>
      </c>
      <c r="M27" t="s">
        <v>766</v>
      </c>
      <c r="N27" t="s">
        <v>767</v>
      </c>
    </row>
    <row r="28" spans="1:14" x14ac:dyDescent="0.2">
      <c r="A28" t="s">
        <v>594</v>
      </c>
      <c r="B28" t="s">
        <v>768</v>
      </c>
      <c r="C28">
        <v>20180918</v>
      </c>
      <c r="D28" t="s">
        <v>639</v>
      </c>
      <c r="E28">
        <v>57654</v>
      </c>
      <c r="F28">
        <v>57530</v>
      </c>
      <c r="G28" t="s">
        <v>769</v>
      </c>
      <c r="H28" t="s">
        <v>641</v>
      </c>
      <c r="I28" t="s">
        <v>770</v>
      </c>
      <c r="L28" t="s">
        <v>643</v>
      </c>
      <c r="M28" t="s">
        <v>771</v>
      </c>
      <c r="N28" t="s">
        <v>772</v>
      </c>
    </row>
    <row r="29" spans="1:14" x14ac:dyDescent="0.2">
      <c r="A29" t="s">
        <v>576</v>
      </c>
      <c r="B29" t="s">
        <v>773</v>
      </c>
      <c r="C29">
        <v>20180209</v>
      </c>
      <c r="D29" t="s">
        <v>639</v>
      </c>
      <c r="E29">
        <v>57166</v>
      </c>
      <c r="F29">
        <v>57340</v>
      </c>
      <c r="G29" t="s">
        <v>774</v>
      </c>
      <c r="H29" t="s">
        <v>641</v>
      </c>
      <c r="I29" t="s">
        <v>663</v>
      </c>
      <c r="L29" t="s">
        <v>643</v>
      </c>
      <c r="M29" t="s">
        <v>775</v>
      </c>
      <c r="N29" t="s">
        <v>776</v>
      </c>
    </row>
    <row r="30" spans="1:14" x14ac:dyDescent="0.2">
      <c r="A30" t="s">
        <v>607</v>
      </c>
      <c r="B30" t="s">
        <v>777</v>
      </c>
      <c r="C30">
        <v>20191212</v>
      </c>
      <c r="D30" t="s">
        <v>639</v>
      </c>
      <c r="E30">
        <v>57187</v>
      </c>
      <c r="F30">
        <v>57220</v>
      </c>
      <c r="G30" t="s">
        <v>778</v>
      </c>
      <c r="H30" t="s">
        <v>641</v>
      </c>
      <c r="I30" t="s">
        <v>779</v>
      </c>
      <c r="J30">
        <v>42</v>
      </c>
      <c r="L30" t="s">
        <v>643</v>
      </c>
      <c r="M30" t="s">
        <v>780</v>
      </c>
      <c r="N30" t="s">
        <v>781</v>
      </c>
    </row>
    <row r="31" spans="1:14" x14ac:dyDescent="0.2">
      <c r="A31" t="s">
        <v>597</v>
      </c>
      <c r="B31" t="s">
        <v>782</v>
      </c>
      <c r="C31">
        <v>20171111</v>
      </c>
      <c r="D31" t="s">
        <v>639</v>
      </c>
      <c r="E31">
        <v>57533</v>
      </c>
      <c r="F31">
        <v>57530</v>
      </c>
      <c r="G31" t="s">
        <v>783</v>
      </c>
      <c r="H31" t="s">
        <v>641</v>
      </c>
      <c r="I31" t="s">
        <v>784</v>
      </c>
      <c r="L31" t="s">
        <v>643</v>
      </c>
      <c r="M31" t="s">
        <v>785</v>
      </c>
      <c r="N31" t="s">
        <v>786</v>
      </c>
    </row>
    <row r="32" spans="1:14" x14ac:dyDescent="0.2">
      <c r="A32" t="s">
        <v>574</v>
      </c>
      <c r="B32" t="s">
        <v>787</v>
      </c>
      <c r="C32">
        <v>20190906</v>
      </c>
      <c r="D32" t="s">
        <v>639</v>
      </c>
      <c r="E32">
        <v>57171</v>
      </c>
      <c r="F32">
        <v>57590</v>
      </c>
      <c r="G32" t="s">
        <v>788</v>
      </c>
      <c r="H32" t="s">
        <v>641</v>
      </c>
      <c r="I32" t="s">
        <v>789</v>
      </c>
      <c r="L32" t="s">
        <v>643</v>
      </c>
      <c r="M32" t="s">
        <v>790</v>
      </c>
      <c r="N32" t="s">
        <v>791</v>
      </c>
    </row>
    <row r="33" spans="1:14" x14ac:dyDescent="0.2">
      <c r="A33" t="s">
        <v>578</v>
      </c>
      <c r="B33" t="s">
        <v>792</v>
      </c>
      <c r="C33">
        <v>20200716</v>
      </c>
      <c r="D33" t="s">
        <v>639</v>
      </c>
      <c r="E33">
        <v>57209</v>
      </c>
      <c r="F33">
        <v>57380</v>
      </c>
      <c r="G33" t="s">
        <v>793</v>
      </c>
      <c r="H33" t="s">
        <v>794</v>
      </c>
      <c r="I33" t="s">
        <v>795</v>
      </c>
      <c r="J33">
        <v>3</v>
      </c>
      <c r="L33" t="s">
        <v>643</v>
      </c>
      <c r="M33" t="s">
        <v>796</v>
      </c>
      <c r="N33" t="s">
        <v>797</v>
      </c>
    </row>
    <row r="34" spans="1:14" x14ac:dyDescent="0.2">
      <c r="A34" t="s">
        <v>615</v>
      </c>
      <c r="B34" t="s">
        <v>798</v>
      </c>
      <c r="C34">
        <v>20200916</v>
      </c>
      <c r="D34" t="s">
        <v>639</v>
      </c>
      <c r="E34">
        <v>57163</v>
      </c>
      <c r="F34">
        <v>57850</v>
      </c>
      <c r="G34" t="s">
        <v>799</v>
      </c>
      <c r="H34" t="s">
        <v>641</v>
      </c>
      <c r="I34" t="s">
        <v>800</v>
      </c>
      <c r="L34" t="s">
        <v>643</v>
      </c>
      <c r="M34" t="s">
        <v>801</v>
      </c>
      <c r="N34" t="s">
        <v>802</v>
      </c>
    </row>
    <row r="35" spans="1:14" x14ac:dyDescent="0.2">
      <c r="A35" t="s">
        <v>606</v>
      </c>
      <c r="B35" t="s">
        <v>803</v>
      </c>
      <c r="C35">
        <v>20201029</v>
      </c>
      <c r="D35" t="s">
        <v>639</v>
      </c>
      <c r="E35">
        <v>57720</v>
      </c>
      <c r="F35">
        <v>57550</v>
      </c>
      <c r="G35" t="s">
        <v>804</v>
      </c>
      <c r="H35" t="s">
        <v>641</v>
      </c>
      <c r="I35" t="s">
        <v>805</v>
      </c>
      <c r="J35">
        <v>1</v>
      </c>
      <c r="K35" t="s">
        <v>806</v>
      </c>
      <c r="L35" t="s">
        <v>643</v>
      </c>
      <c r="M35" t="s">
        <v>807</v>
      </c>
      <c r="N35" t="s">
        <v>808</v>
      </c>
    </row>
    <row r="36" spans="1:14" x14ac:dyDescent="0.2">
      <c r="A36" t="s">
        <v>616</v>
      </c>
      <c r="B36" t="s">
        <v>809</v>
      </c>
      <c r="C36">
        <v>20200124</v>
      </c>
      <c r="D36" t="s">
        <v>639</v>
      </c>
      <c r="E36">
        <v>57540</v>
      </c>
      <c r="F36">
        <v>57370</v>
      </c>
      <c r="G36" t="s">
        <v>810</v>
      </c>
      <c r="H36" t="s">
        <v>641</v>
      </c>
      <c r="I36" t="s">
        <v>811</v>
      </c>
      <c r="L36" t="s">
        <v>643</v>
      </c>
      <c r="M36" t="s">
        <v>812</v>
      </c>
      <c r="N36" t="s">
        <v>813</v>
      </c>
    </row>
    <row r="37" spans="1:14" x14ac:dyDescent="0.2">
      <c r="A37" t="s">
        <v>588</v>
      </c>
      <c r="B37" t="s">
        <v>814</v>
      </c>
      <c r="C37">
        <v>20181128</v>
      </c>
      <c r="D37" t="s">
        <v>639</v>
      </c>
      <c r="E37">
        <v>57173</v>
      </c>
      <c r="F37">
        <v>57260</v>
      </c>
      <c r="G37" t="s">
        <v>815</v>
      </c>
      <c r="H37" t="s">
        <v>641</v>
      </c>
      <c r="I37" t="s">
        <v>816</v>
      </c>
      <c r="L37" t="s">
        <v>643</v>
      </c>
      <c r="M37" t="s">
        <v>817</v>
      </c>
      <c r="N37" t="s">
        <v>818</v>
      </c>
    </row>
    <row r="38" spans="1:14" x14ac:dyDescent="0.2">
      <c r="A38" t="s">
        <v>599</v>
      </c>
      <c r="B38" t="s">
        <v>819</v>
      </c>
      <c r="C38">
        <v>20180801</v>
      </c>
      <c r="D38" t="s">
        <v>639</v>
      </c>
      <c r="E38">
        <v>57382</v>
      </c>
      <c r="F38">
        <v>57400</v>
      </c>
      <c r="G38" t="s">
        <v>820</v>
      </c>
      <c r="H38" t="s">
        <v>641</v>
      </c>
      <c r="I38" t="s">
        <v>821</v>
      </c>
      <c r="J38">
        <v>5</v>
      </c>
      <c r="L38" t="s">
        <v>643</v>
      </c>
      <c r="M38" t="s">
        <v>822</v>
      </c>
      <c r="N38" t="s">
        <v>823</v>
      </c>
    </row>
    <row r="39" spans="1:14" x14ac:dyDescent="0.2">
      <c r="A39" t="s">
        <v>610</v>
      </c>
      <c r="B39" t="s">
        <v>824</v>
      </c>
      <c r="C39">
        <v>20200605</v>
      </c>
      <c r="D39" t="s">
        <v>639</v>
      </c>
      <c r="E39">
        <v>57177</v>
      </c>
      <c r="F39">
        <v>57260</v>
      </c>
      <c r="G39" t="s">
        <v>825</v>
      </c>
      <c r="H39" t="s">
        <v>826</v>
      </c>
      <c r="I39" t="s">
        <v>827</v>
      </c>
      <c r="J39">
        <v>158</v>
      </c>
      <c r="L39" t="s">
        <v>643</v>
      </c>
      <c r="M39" t="s">
        <v>828</v>
      </c>
      <c r="N39" t="s">
        <v>829</v>
      </c>
    </row>
    <row r="40" spans="1:14" x14ac:dyDescent="0.2">
      <c r="A40" t="s">
        <v>617</v>
      </c>
      <c r="B40" t="s">
        <v>830</v>
      </c>
      <c r="C40">
        <v>20190705</v>
      </c>
      <c r="D40" t="s">
        <v>639</v>
      </c>
      <c r="E40">
        <v>57370</v>
      </c>
      <c r="F40">
        <v>57970</v>
      </c>
      <c r="G40" t="s">
        <v>831</v>
      </c>
      <c r="H40" t="s">
        <v>641</v>
      </c>
      <c r="I40" t="s">
        <v>832</v>
      </c>
      <c r="L40" t="s">
        <v>643</v>
      </c>
      <c r="M40" t="s">
        <v>833</v>
      </c>
      <c r="N40" t="s">
        <v>834</v>
      </c>
    </row>
    <row r="41" spans="1:14" x14ac:dyDescent="0.2">
      <c r="A41" t="s">
        <v>602</v>
      </c>
      <c r="B41" t="s">
        <v>835</v>
      </c>
      <c r="C41">
        <v>20190130</v>
      </c>
      <c r="D41" t="s">
        <v>639</v>
      </c>
      <c r="E41">
        <v>57262</v>
      </c>
      <c r="F41">
        <v>57660</v>
      </c>
      <c r="G41" t="s">
        <v>836</v>
      </c>
      <c r="H41" t="s">
        <v>641</v>
      </c>
      <c r="I41" t="s">
        <v>805</v>
      </c>
      <c r="L41" t="s">
        <v>643</v>
      </c>
      <c r="M41" t="s">
        <v>837</v>
      </c>
      <c r="N41" t="s">
        <v>838</v>
      </c>
    </row>
    <row r="42" spans="1:14" x14ac:dyDescent="0.2">
      <c r="A42" t="s">
        <v>619</v>
      </c>
      <c r="B42" t="s">
        <v>839</v>
      </c>
      <c r="C42">
        <v>20200312</v>
      </c>
      <c r="D42" t="s">
        <v>639</v>
      </c>
      <c r="E42">
        <v>57731</v>
      </c>
      <c r="F42">
        <v>57330</v>
      </c>
      <c r="G42" t="s">
        <v>840</v>
      </c>
      <c r="H42" t="s">
        <v>841</v>
      </c>
      <c r="I42" t="s">
        <v>842</v>
      </c>
      <c r="L42" t="s">
        <v>643</v>
      </c>
      <c r="M42" t="s">
        <v>843</v>
      </c>
      <c r="N42" t="s">
        <v>844</v>
      </c>
    </row>
    <row r="43" spans="1:14" x14ac:dyDescent="0.2">
      <c r="A43" t="s">
        <v>600</v>
      </c>
      <c r="B43" t="s">
        <v>845</v>
      </c>
      <c r="C43">
        <v>20180307</v>
      </c>
      <c r="D43" t="s">
        <v>639</v>
      </c>
      <c r="E43">
        <v>57736</v>
      </c>
      <c r="F43">
        <v>57640</v>
      </c>
      <c r="G43" t="s">
        <v>846</v>
      </c>
      <c r="H43" t="s">
        <v>688</v>
      </c>
      <c r="I43" t="s">
        <v>235</v>
      </c>
      <c r="J43">
        <v>2</v>
      </c>
      <c r="L43" t="s">
        <v>643</v>
      </c>
      <c r="M43" t="s">
        <v>847</v>
      </c>
      <c r="N43" t="s">
        <v>848</v>
      </c>
    </row>
    <row r="44" spans="1:14" x14ac:dyDescent="0.2">
      <c r="A44" t="s">
        <v>620</v>
      </c>
      <c r="B44" t="s">
        <v>849</v>
      </c>
      <c r="C44">
        <v>20171205</v>
      </c>
      <c r="D44" t="s">
        <v>639</v>
      </c>
      <c r="E44">
        <v>57210</v>
      </c>
      <c r="F44">
        <v>57930</v>
      </c>
      <c r="G44" t="s">
        <v>850</v>
      </c>
      <c r="H44" t="s">
        <v>641</v>
      </c>
      <c r="I44" t="s">
        <v>851</v>
      </c>
      <c r="L44" t="s">
        <v>643</v>
      </c>
      <c r="M44" t="s">
        <v>852</v>
      </c>
      <c r="N44" t="s">
        <v>853</v>
      </c>
    </row>
    <row r="45" spans="1:14" x14ac:dyDescent="0.2">
      <c r="A45" t="s">
        <v>579</v>
      </c>
      <c r="B45" t="s">
        <v>854</v>
      </c>
      <c r="C45">
        <v>20180801</v>
      </c>
      <c r="D45" t="s">
        <v>639</v>
      </c>
      <c r="E45">
        <v>57011</v>
      </c>
      <c r="F45">
        <v>57670</v>
      </c>
      <c r="G45" t="s">
        <v>855</v>
      </c>
      <c r="H45" t="s">
        <v>641</v>
      </c>
      <c r="I45" t="s">
        <v>805</v>
      </c>
      <c r="J45">
        <v>4</v>
      </c>
      <c r="L45" t="s">
        <v>643</v>
      </c>
      <c r="M45">
        <v>982601.21</v>
      </c>
      <c r="N45">
        <v>6877201.5</v>
      </c>
    </row>
    <row r="46" spans="1:14" x14ac:dyDescent="0.2">
      <c r="A46" t="s">
        <v>622</v>
      </c>
      <c r="B46" t="s">
        <v>856</v>
      </c>
      <c r="C46">
        <v>20200124</v>
      </c>
      <c r="D46" t="s">
        <v>639</v>
      </c>
      <c r="E46">
        <v>57267</v>
      </c>
      <c r="F46">
        <v>57430</v>
      </c>
      <c r="G46" t="s">
        <v>857</v>
      </c>
      <c r="H46" t="s">
        <v>641</v>
      </c>
      <c r="I46" t="s">
        <v>858</v>
      </c>
      <c r="L46" t="s">
        <v>643</v>
      </c>
      <c r="M46" t="s">
        <v>859</v>
      </c>
      <c r="N46" t="s">
        <v>860</v>
      </c>
    </row>
    <row r="47" spans="1:14" x14ac:dyDescent="0.2">
      <c r="A47" t="s">
        <v>621</v>
      </c>
      <c r="B47" t="s">
        <v>861</v>
      </c>
      <c r="C47">
        <v>20200716</v>
      </c>
      <c r="D47" t="s">
        <v>639</v>
      </c>
      <c r="E47">
        <v>57569</v>
      </c>
      <c r="F47">
        <v>57480</v>
      </c>
      <c r="G47" t="s">
        <v>862</v>
      </c>
      <c r="H47" t="s">
        <v>641</v>
      </c>
      <c r="I47" t="s">
        <v>863</v>
      </c>
      <c r="L47" t="s">
        <v>643</v>
      </c>
      <c r="M47" t="s">
        <v>864</v>
      </c>
      <c r="N47" t="s">
        <v>865</v>
      </c>
    </row>
    <row r="48" spans="1:14" x14ac:dyDescent="0.2">
      <c r="A48" t="s">
        <v>618</v>
      </c>
      <c r="B48" t="s">
        <v>866</v>
      </c>
      <c r="C48">
        <v>20180801</v>
      </c>
      <c r="D48" t="s">
        <v>639</v>
      </c>
      <c r="E48">
        <v>57556</v>
      </c>
      <c r="F48">
        <v>57510</v>
      </c>
      <c r="G48" t="s">
        <v>867</v>
      </c>
      <c r="H48" t="s">
        <v>641</v>
      </c>
      <c r="I48" t="s">
        <v>779</v>
      </c>
      <c r="J48">
        <v>16</v>
      </c>
      <c r="L48" t="s">
        <v>643</v>
      </c>
      <c r="M48" t="s">
        <v>868</v>
      </c>
      <c r="N48" t="s">
        <v>869</v>
      </c>
    </row>
    <row r="49" spans="1:14" x14ac:dyDescent="0.2">
      <c r="A49" t="s">
        <v>609</v>
      </c>
      <c r="B49" t="s">
        <v>870</v>
      </c>
      <c r="C49">
        <v>20200716</v>
      </c>
      <c r="D49" t="s">
        <v>639</v>
      </c>
      <c r="E49">
        <v>57524</v>
      </c>
      <c r="F49">
        <v>57810</v>
      </c>
      <c r="G49" t="s">
        <v>871</v>
      </c>
      <c r="H49" t="s">
        <v>641</v>
      </c>
      <c r="I49" t="s">
        <v>663</v>
      </c>
      <c r="J49">
        <v>39</v>
      </c>
      <c r="L49" t="s">
        <v>643</v>
      </c>
      <c r="M49" t="s">
        <v>872</v>
      </c>
      <c r="N49" t="s">
        <v>873</v>
      </c>
    </row>
    <row r="50" spans="1:14" x14ac:dyDescent="0.2">
      <c r="A50" t="s">
        <v>603</v>
      </c>
      <c r="B50" t="s">
        <v>874</v>
      </c>
      <c r="C50">
        <v>20200124</v>
      </c>
      <c r="D50" t="s">
        <v>639</v>
      </c>
      <c r="E50">
        <v>57462</v>
      </c>
      <c r="F50">
        <v>57370</v>
      </c>
      <c r="G50" t="s">
        <v>875</v>
      </c>
      <c r="H50" t="s">
        <v>641</v>
      </c>
      <c r="I50" t="s">
        <v>225</v>
      </c>
      <c r="J50">
        <v>2</v>
      </c>
      <c r="L50" t="s">
        <v>643</v>
      </c>
      <c r="M50" t="s">
        <v>876</v>
      </c>
      <c r="N50" t="s">
        <v>877</v>
      </c>
    </row>
    <row r="51" spans="1:14" x14ac:dyDescent="0.2">
      <c r="A51" t="s">
        <v>608</v>
      </c>
      <c r="B51" t="s">
        <v>878</v>
      </c>
      <c r="C51">
        <v>20190705</v>
      </c>
      <c r="D51" t="s">
        <v>639</v>
      </c>
      <c r="E51">
        <v>57655</v>
      </c>
      <c r="F51">
        <v>57420</v>
      </c>
      <c r="G51" t="s">
        <v>879</v>
      </c>
      <c r="H51" t="s">
        <v>641</v>
      </c>
      <c r="I51" t="s">
        <v>880</v>
      </c>
      <c r="L51" t="s">
        <v>643</v>
      </c>
      <c r="M51" t="s">
        <v>881</v>
      </c>
      <c r="N51" t="s">
        <v>882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B3E5B-378D-48F1-9D56-3DC3FF2CD80D}">
  <sheetPr filterMode="1"/>
  <dimension ref="A1:B535"/>
  <sheetViews>
    <sheetView workbookViewId="0">
      <selection activeCell="F543" sqref="F543"/>
    </sheetView>
  </sheetViews>
  <sheetFormatPr baseColWidth="10" defaultRowHeight="12.75" x14ac:dyDescent="0.2"/>
  <sheetData>
    <row r="1" spans="1:2" ht="15.75" thickBot="1" x14ac:dyDescent="0.25">
      <c r="A1" s="53" t="s">
        <v>570</v>
      </c>
      <c r="B1" s="53" t="s">
        <v>571</v>
      </c>
    </row>
    <row r="2" spans="1:2" ht="15.75" hidden="1" thickBot="1" x14ac:dyDescent="0.25">
      <c r="A2" s="54">
        <v>54580</v>
      </c>
      <c r="B2" s="55" t="s">
        <v>572</v>
      </c>
    </row>
    <row r="3" spans="1:2" ht="15.75" hidden="1" thickBot="1" x14ac:dyDescent="0.25">
      <c r="A3" s="54">
        <v>57001</v>
      </c>
      <c r="B3" s="55" t="s">
        <v>573</v>
      </c>
    </row>
    <row r="4" spans="1:2" ht="15.75" hidden="1" thickBot="1" x14ac:dyDescent="0.25">
      <c r="A4" s="54">
        <v>57002</v>
      </c>
      <c r="B4" s="55" t="s">
        <v>574</v>
      </c>
    </row>
    <row r="5" spans="1:2" ht="15.75" hidden="1" thickBot="1" x14ac:dyDescent="0.25">
      <c r="A5" s="54">
        <v>57003</v>
      </c>
      <c r="B5" s="55" t="s">
        <v>575</v>
      </c>
    </row>
    <row r="6" spans="1:2" ht="15.75" hidden="1" thickBot="1" x14ac:dyDescent="0.25">
      <c r="A6" s="54">
        <v>57004</v>
      </c>
      <c r="B6" s="55" t="s">
        <v>576</v>
      </c>
    </row>
    <row r="7" spans="1:2" ht="15.75" hidden="1" thickBot="1" x14ac:dyDescent="0.25">
      <c r="A7" s="54">
        <v>57007</v>
      </c>
      <c r="B7" s="55" t="s">
        <v>577</v>
      </c>
    </row>
    <row r="8" spans="1:2" ht="15.75" hidden="1" thickBot="1" x14ac:dyDescent="0.25">
      <c r="A8" s="54">
        <v>57008</v>
      </c>
      <c r="B8" s="55" t="s">
        <v>578</v>
      </c>
    </row>
    <row r="9" spans="1:2" ht="15.75" hidden="1" thickBot="1" x14ac:dyDescent="0.25">
      <c r="A9" s="54">
        <v>57009</v>
      </c>
      <c r="B9" s="55" t="s">
        <v>574</v>
      </c>
    </row>
    <row r="10" spans="1:2" ht="15.75" hidden="1" thickBot="1" x14ac:dyDescent="0.25">
      <c r="A10" s="54">
        <v>57010</v>
      </c>
      <c r="B10" s="55" t="s">
        <v>574</v>
      </c>
    </row>
    <row r="11" spans="1:2" ht="15.75" thickBot="1" x14ac:dyDescent="0.25">
      <c r="A11" s="54">
        <v>57011</v>
      </c>
      <c r="B11" s="55" t="s">
        <v>579</v>
      </c>
    </row>
    <row r="12" spans="1:2" ht="15.75" hidden="1" thickBot="1" x14ac:dyDescent="0.25">
      <c r="A12" s="54">
        <v>57014</v>
      </c>
      <c r="B12" s="55" t="s">
        <v>580</v>
      </c>
    </row>
    <row r="13" spans="1:2" ht="15.75" hidden="1" thickBot="1" x14ac:dyDescent="0.25">
      <c r="A13" s="54">
        <v>57016</v>
      </c>
      <c r="B13" s="55" t="s">
        <v>581</v>
      </c>
    </row>
    <row r="14" spans="1:2" ht="15.75" hidden="1" thickBot="1" x14ac:dyDescent="0.25">
      <c r="A14" s="54">
        <v>57018</v>
      </c>
      <c r="B14" s="55" t="s">
        <v>582</v>
      </c>
    </row>
    <row r="15" spans="1:2" ht="15.75" hidden="1" thickBot="1" x14ac:dyDescent="0.25">
      <c r="A15" s="54">
        <v>57020</v>
      </c>
      <c r="B15" s="55" t="s">
        <v>583</v>
      </c>
    </row>
    <row r="16" spans="1:2" ht="15.75" hidden="1" thickBot="1" x14ac:dyDescent="0.25">
      <c r="A16" s="54">
        <v>57021</v>
      </c>
      <c r="B16" s="55" t="s">
        <v>584</v>
      </c>
    </row>
    <row r="17" spans="1:2" ht="15.75" hidden="1" thickBot="1" x14ac:dyDescent="0.25">
      <c r="A17" s="54">
        <v>57025</v>
      </c>
      <c r="B17" s="55" t="s">
        <v>585</v>
      </c>
    </row>
    <row r="18" spans="1:2" ht="15.75" hidden="1" thickBot="1" x14ac:dyDescent="0.25">
      <c r="A18" s="54">
        <v>57026</v>
      </c>
      <c r="B18" s="55" t="s">
        <v>586</v>
      </c>
    </row>
    <row r="19" spans="1:2" ht="15.75" hidden="1" thickBot="1" x14ac:dyDescent="0.25">
      <c r="A19" s="54">
        <v>57027</v>
      </c>
      <c r="B19" s="55" t="s">
        <v>577</v>
      </c>
    </row>
    <row r="20" spans="1:2" ht="15.75" hidden="1" thickBot="1" x14ac:dyDescent="0.25">
      <c r="A20" s="54">
        <v>57029</v>
      </c>
      <c r="B20" s="55" t="s">
        <v>577</v>
      </c>
    </row>
    <row r="21" spans="1:2" ht="15.75" hidden="1" thickBot="1" x14ac:dyDescent="0.25">
      <c r="A21" s="54">
        <v>57030</v>
      </c>
      <c r="B21" s="55" t="s">
        <v>584</v>
      </c>
    </row>
    <row r="22" spans="1:2" ht="15.75" hidden="1" thickBot="1" x14ac:dyDescent="0.25">
      <c r="A22" s="54">
        <v>57033</v>
      </c>
      <c r="B22" s="55" t="s">
        <v>587</v>
      </c>
    </row>
    <row r="23" spans="1:2" ht="15.75" hidden="1" thickBot="1" x14ac:dyDescent="0.25">
      <c r="A23" s="54">
        <v>57035</v>
      </c>
      <c r="B23" s="55" t="s">
        <v>588</v>
      </c>
    </row>
    <row r="24" spans="1:2" ht="15.75" hidden="1" thickBot="1" x14ac:dyDescent="0.25">
      <c r="A24" s="54">
        <v>57036</v>
      </c>
      <c r="B24" s="55" t="s">
        <v>582</v>
      </c>
    </row>
    <row r="25" spans="1:2" ht="15.75" hidden="1" thickBot="1" x14ac:dyDescent="0.25">
      <c r="A25" s="54">
        <v>57037</v>
      </c>
      <c r="B25" s="55" t="s">
        <v>583</v>
      </c>
    </row>
    <row r="26" spans="1:2" ht="15" hidden="1" x14ac:dyDescent="0.2">
      <c r="A26" s="56">
        <v>57038</v>
      </c>
      <c r="B26" s="55" t="s">
        <v>572</v>
      </c>
    </row>
    <row r="27" spans="1:2" ht="15.75" hidden="1" thickBot="1" x14ac:dyDescent="0.25">
      <c r="A27" s="58"/>
      <c r="B27" s="55" t="s">
        <v>589</v>
      </c>
    </row>
    <row r="28" spans="1:2" ht="15.75" hidden="1" thickBot="1" x14ac:dyDescent="0.25">
      <c r="A28" s="54">
        <v>57040</v>
      </c>
      <c r="B28" s="55" t="s">
        <v>574</v>
      </c>
    </row>
    <row r="29" spans="1:2" ht="15" hidden="1" x14ac:dyDescent="0.2">
      <c r="A29" s="56">
        <v>57041</v>
      </c>
      <c r="B29" s="55" t="s">
        <v>590</v>
      </c>
    </row>
    <row r="30" spans="1:2" ht="15.75" hidden="1" thickBot="1" x14ac:dyDescent="0.25">
      <c r="A30" s="58"/>
      <c r="B30" s="55" t="s">
        <v>589</v>
      </c>
    </row>
    <row r="31" spans="1:2" ht="15.75" hidden="1" thickBot="1" x14ac:dyDescent="0.25">
      <c r="A31" s="54">
        <v>57042</v>
      </c>
      <c r="B31" s="55" t="s">
        <v>591</v>
      </c>
    </row>
    <row r="32" spans="1:2" ht="15.75" hidden="1" thickBot="1" x14ac:dyDescent="0.25">
      <c r="A32" s="54">
        <v>57044</v>
      </c>
      <c r="B32" s="55" t="s">
        <v>588</v>
      </c>
    </row>
    <row r="33" spans="1:2" ht="15.75" hidden="1" thickBot="1" x14ac:dyDescent="0.25">
      <c r="A33" s="54">
        <v>57045</v>
      </c>
      <c r="B33" s="55" t="s">
        <v>574</v>
      </c>
    </row>
    <row r="34" spans="1:2" ht="15.75" hidden="1" thickBot="1" x14ac:dyDescent="0.25">
      <c r="A34" s="54">
        <v>57047</v>
      </c>
      <c r="B34" s="55" t="s">
        <v>592</v>
      </c>
    </row>
    <row r="35" spans="1:2" ht="15" hidden="1" x14ac:dyDescent="0.2">
      <c r="A35" s="56">
        <v>57048</v>
      </c>
      <c r="B35" s="55" t="s">
        <v>593</v>
      </c>
    </row>
    <row r="36" spans="1:2" ht="15.75" hidden="1" thickBot="1" x14ac:dyDescent="0.25">
      <c r="A36" s="58"/>
      <c r="B36" s="55" t="s">
        <v>594</v>
      </c>
    </row>
    <row r="37" spans="1:2" ht="15.75" hidden="1" thickBot="1" x14ac:dyDescent="0.25">
      <c r="A37" s="54">
        <v>57051</v>
      </c>
      <c r="B37" s="55" t="s">
        <v>595</v>
      </c>
    </row>
    <row r="38" spans="1:2" ht="15.75" hidden="1" thickBot="1" x14ac:dyDescent="0.25">
      <c r="A38" s="54">
        <v>57053</v>
      </c>
      <c r="B38" s="55" t="s">
        <v>596</v>
      </c>
    </row>
    <row r="39" spans="1:2" ht="15.75" hidden="1" thickBot="1" x14ac:dyDescent="0.25">
      <c r="A39" s="54">
        <v>57054</v>
      </c>
      <c r="B39" s="55" t="s">
        <v>577</v>
      </c>
    </row>
    <row r="40" spans="1:2" ht="15" hidden="1" x14ac:dyDescent="0.2">
      <c r="A40" s="56">
        <v>57055</v>
      </c>
      <c r="B40" s="55" t="s">
        <v>597</v>
      </c>
    </row>
    <row r="41" spans="1:2" ht="15.75" hidden="1" thickBot="1" x14ac:dyDescent="0.25">
      <c r="A41" s="58"/>
      <c r="B41" s="55" t="s">
        <v>583</v>
      </c>
    </row>
    <row r="42" spans="1:2" ht="15" hidden="1" x14ac:dyDescent="0.2">
      <c r="A42" s="56">
        <v>57056</v>
      </c>
      <c r="B42" s="55" t="s">
        <v>598</v>
      </c>
    </row>
    <row r="43" spans="1:2" ht="15.75" hidden="1" thickBot="1" x14ac:dyDescent="0.25">
      <c r="A43" s="58"/>
      <c r="B43" s="55" t="s">
        <v>599</v>
      </c>
    </row>
    <row r="44" spans="1:2" ht="15" hidden="1" x14ac:dyDescent="0.2">
      <c r="A44" s="56">
        <v>57057</v>
      </c>
      <c r="B44" s="55" t="s">
        <v>583</v>
      </c>
    </row>
    <row r="45" spans="1:2" ht="15.75" hidden="1" thickBot="1" x14ac:dyDescent="0.25">
      <c r="A45" s="58"/>
      <c r="B45" s="55" t="s">
        <v>600</v>
      </c>
    </row>
    <row r="46" spans="1:2" ht="15.75" hidden="1" thickBot="1" x14ac:dyDescent="0.25">
      <c r="A46" s="54">
        <v>57059</v>
      </c>
      <c r="B46" s="55" t="s">
        <v>576</v>
      </c>
    </row>
    <row r="47" spans="1:2" ht="15.75" hidden="1" thickBot="1" x14ac:dyDescent="0.25">
      <c r="A47" s="54">
        <v>57060</v>
      </c>
      <c r="B47" s="55" t="s">
        <v>596</v>
      </c>
    </row>
    <row r="48" spans="1:2" ht="15.75" hidden="1" thickBot="1" x14ac:dyDescent="0.25">
      <c r="A48" s="54">
        <v>57062</v>
      </c>
      <c r="B48" s="55" t="s">
        <v>601</v>
      </c>
    </row>
    <row r="49" spans="1:2" ht="15.75" hidden="1" thickBot="1" x14ac:dyDescent="0.25">
      <c r="A49" s="54">
        <v>57063</v>
      </c>
      <c r="B49" s="55" t="s">
        <v>602</v>
      </c>
    </row>
    <row r="50" spans="1:2" ht="15.75" hidden="1" thickBot="1" x14ac:dyDescent="0.25">
      <c r="A50" s="54">
        <v>57064</v>
      </c>
      <c r="B50" s="55" t="s">
        <v>603</v>
      </c>
    </row>
    <row r="51" spans="1:2" ht="15.75" hidden="1" thickBot="1" x14ac:dyDescent="0.25">
      <c r="A51" s="54">
        <v>57065</v>
      </c>
      <c r="B51" s="55" t="s">
        <v>596</v>
      </c>
    </row>
    <row r="52" spans="1:2" ht="15.75" hidden="1" thickBot="1" x14ac:dyDescent="0.25">
      <c r="A52" s="54">
        <v>57066</v>
      </c>
      <c r="B52" s="55" t="s">
        <v>604</v>
      </c>
    </row>
    <row r="53" spans="1:2" ht="15.75" hidden="1" thickBot="1" x14ac:dyDescent="0.25">
      <c r="A53" s="54">
        <v>57067</v>
      </c>
      <c r="B53" s="55" t="s">
        <v>605</v>
      </c>
    </row>
    <row r="54" spans="1:2" ht="15.75" hidden="1" thickBot="1" x14ac:dyDescent="0.25">
      <c r="A54" s="54">
        <v>57069</v>
      </c>
      <c r="B54" s="55" t="s">
        <v>606</v>
      </c>
    </row>
    <row r="55" spans="1:2" ht="15.75" hidden="1" thickBot="1" x14ac:dyDescent="0.25">
      <c r="A55" s="54">
        <v>57070</v>
      </c>
      <c r="B55" s="55" t="s">
        <v>607</v>
      </c>
    </row>
    <row r="56" spans="1:2" ht="15.75" hidden="1" thickBot="1" x14ac:dyDescent="0.25">
      <c r="A56" s="54">
        <v>57071</v>
      </c>
      <c r="B56" s="55" t="s">
        <v>604</v>
      </c>
    </row>
    <row r="57" spans="1:2" ht="15.75" hidden="1" thickBot="1" x14ac:dyDescent="0.25">
      <c r="A57" s="54">
        <v>57072</v>
      </c>
      <c r="B57" s="55" t="s">
        <v>573</v>
      </c>
    </row>
    <row r="58" spans="1:2" ht="15.75" hidden="1" thickBot="1" x14ac:dyDescent="0.25">
      <c r="A58" s="54">
        <v>57075</v>
      </c>
      <c r="B58" s="55" t="s">
        <v>608</v>
      </c>
    </row>
    <row r="59" spans="1:2" ht="15.75" hidden="1" thickBot="1" x14ac:dyDescent="0.25">
      <c r="A59" s="54">
        <v>57076</v>
      </c>
      <c r="B59" s="55" t="s">
        <v>601</v>
      </c>
    </row>
    <row r="60" spans="1:2" ht="15.75" hidden="1" thickBot="1" x14ac:dyDescent="0.25">
      <c r="A60" s="54">
        <v>57077</v>
      </c>
      <c r="B60" s="55" t="s">
        <v>609</v>
      </c>
    </row>
    <row r="61" spans="1:2" ht="15.75" hidden="1" thickBot="1" x14ac:dyDescent="0.25">
      <c r="A61" s="54">
        <v>57079</v>
      </c>
      <c r="B61" s="55" t="s">
        <v>585</v>
      </c>
    </row>
    <row r="62" spans="1:2" ht="15.75" hidden="1" thickBot="1" x14ac:dyDescent="0.25">
      <c r="A62" s="54">
        <v>57080</v>
      </c>
      <c r="B62" s="55" t="s">
        <v>603</v>
      </c>
    </row>
    <row r="63" spans="1:2" ht="15.75" hidden="1" thickBot="1" x14ac:dyDescent="0.25">
      <c r="A63" s="54">
        <v>57081</v>
      </c>
      <c r="B63" s="55" t="s">
        <v>596</v>
      </c>
    </row>
    <row r="64" spans="1:2" ht="15.75" hidden="1" thickBot="1" x14ac:dyDescent="0.25">
      <c r="A64" s="54">
        <v>57082</v>
      </c>
      <c r="B64" s="55" t="s">
        <v>580</v>
      </c>
    </row>
    <row r="65" spans="1:2" ht="15.75" hidden="1" thickBot="1" x14ac:dyDescent="0.25">
      <c r="A65" s="54">
        <v>57084</v>
      </c>
      <c r="B65" s="55" t="s">
        <v>574</v>
      </c>
    </row>
    <row r="66" spans="1:2" ht="15.75" hidden="1" thickBot="1" x14ac:dyDescent="0.25">
      <c r="A66" s="54">
        <v>57085</v>
      </c>
      <c r="B66" s="55" t="s">
        <v>593</v>
      </c>
    </row>
    <row r="67" spans="1:2" ht="15.75" hidden="1" thickBot="1" x14ac:dyDescent="0.25">
      <c r="A67" s="54">
        <v>57086</v>
      </c>
      <c r="B67" s="55" t="s">
        <v>588</v>
      </c>
    </row>
    <row r="68" spans="1:2" ht="15.75" hidden="1" thickBot="1" x14ac:dyDescent="0.25">
      <c r="A68" s="54">
        <v>57088</v>
      </c>
      <c r="B68" s="55" t="s">
        <v>602</v>
      </c>
    </row>
    <row r="69" spans="1:2" ht="15.75" hidden="1" thickBot="1" x14ac:dyDescent="0.25">
      <c r="A69" s="54">
        <v>57090</v>
      </c>
      <c r="B69" s="55" t="s">
        <v>610</v>
      </c>
    </row>
    <row r="70" spans="1:2" ht="15.75" hidden="1" thickBot="1" x14ac:dyDescent="0.25">
      <c r="A70" s="54">
        <v>57095</v>
      </c>
      <c r="B70" s="55" t="s">
        <v>592</v>
      </c>
    </row>
    <row r="71" spans="1:2" ht="15.75" hidden="1" thickBot="1" x14ac:dyDescent="0.25">
      <c r="A71" s="54">
        <v>57096</v>
      </c>
      <c r="B71" s="55" t="s">
        <v>590</v>
      </c>
    </row>
    <row r="72" spans="1:2" ht="15" hidden="1" x14ac:dyDescent="0.2">
      <c r="A72" s="56">
        <v>57097</v>
      </c>
      <c r="B72" s="55" t="s">
        <v>593</v>
      </c>
    </row>
    <row r="73" spans="1:2" ht="15.75" hidden="1" thickBot="1" x14ac:dyDescent="0.25">
      <c r="A73" s="58"/>
      <c r="B73" s="55" t="s">
        <v>589</v>
      </c>
    </row>
    <row r="74" spans="1:2" ht="15.75" hidden="1" thickBot="1" x14ac:dyDescent="0.25">
      <c r="A74" s="54">
        <v>57098</v>
      </c>
      <c r="B74" s="55" t="s">
        <v>596</v>
      </c>
    </row>
    <row r="75" spans="1:2" ht="15.75" hidden="1" thickBot="1" x14ac:dyDescent="0.25">
      <c r="A75" s="54">
        <v>57099</v>
      </c>
      <c r="B75" s="55" t="s">
        <v>609</v>
      </c>
    </row>
    <row r="76" spans="1:2" ht="15.75" hidden="1" thickBot="1" x14ac:dyDescent="0.25">
      <c r="A76" s="54">
        <v>57100</v>
      </c>
      <c r="B76" s="55" t="s">
        <v>603</v>
      </c>
    </row>
    <row r="77" spans="1:2" ht="15.75" hidden="1" thickBot="1" x14ac:dyDescent="0.25">
      <c r="A77" s="54">
        <v>57102</v>
      </c>
      <c r="B77" s="55" t="s">
        <v>605</v>
      </c>
    </row>
    <row r="78" spans="1:2" ht="15.75" hidden="1" thickBot="1" x14ac:dyDescent="0.25">
      <c r="A78" s="54">
        <v>57104</v>
      </c>
      <c r="B78" s="55" t="s">
        <v>611</v>
      </c>
    </row>
    <row r="79" spans="1:2" ht="15" hidden="1" x14ac:dyDescent="0.2">
      <c r="A79" s="56">
        <v>57105</v>
      </c>
      <c r="B79" s="55" t="s">
        <v>578</v>
      </c>
    </row>
    <row r="80" spans="1:2" ht="15.75" hidden="1" thickBot="1" x14ac:dyDescent="0.25">
      <c r="A80" s="58"/>
      <c r="B80" s="55" t="s">
        <v>595</v>
      </c>
    </row>
    <row r="81" spans="1:2" ht="15.75" hidden="1" thickBot="1" x14ac:dyDescent="0.25">
      <c r="A81" s="54">
        <v>57106</v>
      </c>
      <c r="B81" s="55" t="s">
        <v>581</v>
      </c>
    </row>
    <row r="82" spans="1:2" ht="15.75" hidden="1" thickBot="1" x14ac:dyDescent="0.25">
      <c r="A82" s="54">
        <v>57107</v>
      </c>
      <c r="B82" s="55" t="s">
        <v>576</v>
      </c>
    </row>
    <row r="83" spans="1:2" ht="15.75" hidden="1" thickBot="1" x14ac:dyDescent="0.25">
      <c r="A83" s="54">
        <v>57109</v>
      </c>
      <c r="B83" s="55" t="s">
        <v>601</v>
      </c>
    </row>
    <row r="84" spans="1:2" ht="15.75" hidden="1" thickBot="1" x14ac:dyDescent="0.25">
      <c r="A84" s="54">
        <v>57110</v>
      </c>
      <c r="B84" s="55" t="s">
        <v>581</v>
      </c>
    </row>
    <row r="85" spans="1:2" ht="15.75" hidden="1" thickBot="1" x14ac:dyDescent="0.25">
      <c r="A85" s="54">
        <v>57112</v>
      </c>
      <c r="B85" s="55" t="s">
        <v>593</v>
      </c>
    </row>
    <row r="86" spans="1:2" ht="15" hidden="1" x14ac:dyDescent="0.2">
      <c r="A86" s="56">
        <v>57113</v>
      </c>
      <c r="B86" s="55" t="s">
        <v>575</v>
      </c>
    </row>
    <row r="87" spans="1:2" ht="15.75" hidden="1" thickBot="1" x14ac:dyDescent="0.25">
      <c r="A87" s="58"/>
      <c r="B87" s="55" t="s">
        <v>598</v>
      </c>
    </row>
    <row r="88" spans="1:2" ht="15.75" hidden="1" thickBot="1" x14ac:dyDescent="0.25">
      <c r="A88" s="54">
        <v>57114</v>
      </c>
      <c r="B88" s="55" t="s">
        <v>603</v>
      </c>
    </row>
    <row r="89" spans="1:2" ht="15.75" hidden="1" thickBot="1" x14ac:dyDescent="0.25">
      <c r="A89" s="54">
        <v>57115</v>
      </c>
      <c r="B89" s="55" t="s">
        <v>595</v>
      </c>
    </row>
    <row r="90" spans="1:2" ht="15.75" hidden="1" thickBot="1" x14ac:dyDescent="0.25">
      <c r="A90" s="54">
        <v>57116</v>
      </c>
      <c r="B90" s="55" t="s">
        <v>608</v>
      </c>
    </row>
    <row r="91" spans="1:2" ht="15.75" hidden="1" thickBot="1" x14ac:dyDescent="0.25">
      <c r="A91" s="54">
        <v>57117</v>
      </c>
      <c r="B91" s="55" t="s">
        <v>573</v>
      </c>
    </row>
    <row r="92" spans="1:2" ht="15.75" hidden="1" thickBot="1" x14ac:dyDescent="0.25">
      <c r="A92" s="54">
        <v>57118</v>
      </c>
      <c r="B92" s="55" t="s">
        <v>573</v>
      </c>
    </row>
    <row r="93" spans="1:2" ht="15" hidden="1" x14ac:dyDescent="0.2">
      <c r="A93" s="56">
        <v>57119</v>
      </c>
      <c r="B93" s="55" t="s">
        <v>598</v>
      </c>
    </row>
    <row r="94" spans="1:2" ht="15.75" hidden="1" thickBot="1" x14ac:dyDescent="0.25">
      <c r="A94" s="58"/>
      <c r="B94" s="55" t="s">
        <v>612</v>
      </c>
    </row>
    <row r="95" spans="1:2" ht="15.75" hidden="1" thickBot="1" x14ac:dyDescent="0.25">
      <c r="A95" s="54">
        <v>57120</v>
      </c>
      <c r="B95" s="55" t="s">
        <v>576</v>
      </c>
    </row>
    <row r="96" spans="1:2" ht="15.75" hidden="1" thickBot="1" x14ac:dyDescent="0.25">
      <c r="A96" s="54">
        <v>57121</v>
      </c>
      <c r="B96" s="55" t="s">
        <v>600</v>
      </c>
    </row>
    <row r="97" spans="1:2" ht="15.75" hidden="1" thickBot="1" x14ac:dyDescent="0.25">
      <c r="A97" s="54">
        <v>57124</v>
      </c>
      <c r="B97" s="55" t="s">
        <v>601</v>
      </c>
    </row>
    <row r="98" spans="1:2" ht="15.75" hidden="1" thickBot="1" x14ac:dyDescent="0.25">
      <c r="A98" s="54">
        <v>57126</v>
      </c>
      <c r="B98" s="55" t="s">
        <v>582</v>
      </c>
    </row>
    <row r="99" spans="1:2" ht="15.75" hidden="1" thickBot="1" x14ac:dyDescent="0.25">
      <c r="A99" s="54">
        <v>57127</v>
      </c>
      <c r="B99" s="55" t="s">
        <v>583</v>
      </c>
    </row>
    <row r="100" spans="1:2" ht="15.75" hidden="1" thickBot="1" x14ac:dyDescent="0.25">
      <c r="A100" s="54">
        <v>57128</v>
      </c>
      <c r="B100" s="55" t="s">
        <v>600</v>
      </c>
    </row>
    <row r="101" spans="1:2" ht="15.75" hidden="1" thickBot="1" x14ac:dyDescent="0.25">
      <c r="A101" s="54">
        <v>57130</v>
      </c>
      <c r="B101" s="55" t="s">
        <v>576</v>
      </c>
    </row>
    <row r="102" spans="1:2" ht="15.75" hidden="1" thickBot="1" x14ac:dyDescent="0.25">
      <c r="A102" s="54">
        <v>57131</v>
      </c>
      <c r="B102" s="55" t="s">
        <v>606</v>
      </c>
    </row>
    <row r="103" spans="1:2" ht="15.75" hidden="1" thickBot="1" x14ac:dyDescent="0.25">
      <c r="A103" s="54">
        <v>57132</v>
      </c>
      <c r="B103" s="55" t="s">
        <v>582</v>
      </c>
    </row>
    <row r="104" spans="1:2" ht="15.75" hidden="1" thickBot="1" x14ac:dyDescent="0.25">
      <c r="A104" s="54">
        <v>57133</v>
      </c>
      <c r="B104" s="55" t="s">
        <v>576</v>
      </c>
    </row>
    <row r="105" spans="1:2" ht="15.75" hidden="1" thickBot="1" x14ac:dyDescent="0.25">
      <c r="A105" s="54">
        <v>57136</v>
      </c>
      <c r="B105" s="55" t="s">
        <v>585</v>
      </c>
    </row>
    <row r="106" spans="1:2" ht="15.75" hidden="1" thickBot="1" x14ac:dyDescent="0.25">
      <c r="A106" s="54">
        <v>57137</v>
      </c>
      <c r="B106" s="55" t="s">
        <v>613</v>
      </c>
    </row>
    <row r="107" spans="1:2" ht="15.75" hidden="1" thickBot="1" x14ac:dyDescent="0.25">
      <c r="A107" s="54">
        <v>57138</v>
      </c>
      <c r="B107" s="55" t="s">
        <v>577</v>
      </c>
    </row>
    <row r="108" spans="1:2" ht="15.75" hidden="1" thickBot="1" x14ac:dyDescent="0.25">
      <c r="A108" s="54">
        <v>57139</v>
      </c>
      <c r="B108" s="55" t="s">
        <v>614</v>
      </c>
    </row>
    <row r="109" spans="1:2" ht="15.75" hidden="1" thickBot="1" x14ac:dyDescent="0.25">
      <c r="A109" s="54">
        <v>57141</v>
      </c>
      <c r="B109" s="55" t="s">
        <v>576</v>
      </c>
    </row>
    <row r="110" spans="1:2" ht="15.75" hidden="1" thickBot="1" x14ac:dyDescent="0.25">
      <c r="A110" s="54">
        <v>57145</v>
      </c>
      <c r="B110" s="55" t="s">
        <v>594</v>
      </c>
    </row>
    <row r="111" spans="1:2" ht="15.75" hidden="1" thickBot="1" x14ac:dyDescent="0.25">
      <c r="A111" s="54">
        <v>57148</v>
      </c>
      <c r="B111" s="55" t="s">
        <v>594</v>
      </c>
    </row>
    <row r="112" spans="1:2" ht="15.75" hidden="1" thickBot="1" x14ac:dyDescent="0.25">
      <c r="A112" s="54">
        <v>57149</v>
      </c>
      <c r="B112" s="55" t="s">
        <v>581</v>
      </c>
    </row>
    <row r="113" spans="1:2" ht="15.75" hidden="1" thickBot="1" x14ac:dyDescent="0.25">
      <c r="A113" s="54">
        <v>57150</v>
      </c>
      <c r="B113" s="55" t="s">
        <v>593</v>
      </c>
    </row>
    <row r="114" spans="1:2" ht="15.75" hidden="1" thickBot="1" x14ac:dyDescent="0.25">
      <c r="A114" s="54">
        <v>57151</v>
      </c>
      <c r="B114" s="55" t="s">
        <v>576</v>
      </c>
    </row>
    <row r="115" spans="1:2" ht="15.75" hidden="1" thickBot="1" x14ac:dyDescent="0.25">
      <c r="A115" s="54">
        <v>57152</v>
      </c>
      <c r="B115" s="55" t="s">
        <v>586</v>
      </c>
    </row>
    <row r="116" spans="1:2" ht="15.75" hidden="1" thickBot="1" x14ac:dyDescent="0.25">
      <c r="A116" s="54">
        <v>57154</v>
      </c>
      <c r="B116" s="55" t="s">
        <v>607</v>
      </c>
    </row>
    <row r="117" spans="1:2" ht="15" hidden="1" x14ac:dyDescent="0.2">
      <c r="A117" s="56">
        <v>57155</v>
      </c>
      <c r="B117" s="55" t="s">
        <v>594</v>
      </c>
    </row>
    <row r="118" spans="1:2" ht="15.75" hidden="1" thickBot="1" x14ac:dyDescent="0.25">
      <c r="A118" s="58"/>
      <c r="B118" s="55" t="s">
        <v>600</v>
      </c>
    </row>
    <row r="119" spans="1:2" ht="15.75" hidden="1" thickBot="1" x14ac:dyDescent="0.25">
      <c r="A119" s="54">
        <v>57156</v>
      </c>
      <c r="B119" s="55" t="s">
        <v>597</v>
      </c>
    </row>
    <row r="120" spans="1:2" ht="15.75" hidden="1" thickBot="1" x14ac:dyDescent="0.25">
      <c r="A120" s="54">
        <v>57158</v>
      </c>
      <c r="B120" s="55" t="s">
        <v>574</v>
      </c>
    </row>
    <row r="121" spans="1:2" ht="15" hidden="1" x14ac:dyDescent="0.2">
      <c r="A121" s="56">
        <v>57159</v>
      </c>
      <c r="B121" s="55" t="s">
        <v>576</v>
      </c>
    </row>
    <row r="122" spans="1:2" ht="15.75" hidden="1" thickBot="1" x14ac:dyDescent="0.25">
      <c r="A122" s="58"/>
      <c r="B122" s="55" t="s">
        <v>578</v>
      </c>
    </row>
    <row r="123" spans="1:2" ht="15.75" hidden="1" thickBot="1" x14ac:dyDescent="0.25">
      <c r="A123" s="54">
        <v>57161</v>
      </c>
      <c r="B123" s="55" t="s">
        <v>596</v>
      </c>
    </row>
    <row r="124" spans="1:2" ht="15.75" hidden="1" thickBot="1" x14ac:dyDescent="0.25">
      <c r="A124" s="54">
        <v>57163</v>
      </c>
      <c r="B124" s="55" t="s">
        <v>615</v>
      </c>
    </row>
    <row r="125" spans="1:2" ht="15.75" hidden="1" thickBot="1" x14ac:dyDescent="0.25">
      <c r="A125" s="54">
        <v>57165</v>
      </c>
      <c r="B125" s="55" t="s">
        <v>606</v>
      </c>
    </row>
    <row r="126" spans="1:2" ht="15.75" hidden="1" thickBot="1" x14ac:dyDescent="0.25">
      <c r="A126" s="54">
        <v>57166</v>
      </c>
      <c r="B126" s="55" t="s">
        <v>576</v>
      </c>
    </row>
    <row r="127" spans="1:2" ht="15.75" hidden="1" thickBot="1" x14ac:dyDescent="0.25">
      <c r="A127" s="54">
        <v>57167</v>
      </c>
      <c r="B127" s="55" t="s">
        <v>585</v>
      </c>
    </row>
    <row r="128" spans="1:2" ht="15.75" hidden="1" thickBot="1" x14ac:dyDescent="0.25">
      <c r="A128" s="54">
        <v>57168</v>
      </c>
      <c r="B128" s="55" t="s">
        <v>616</v>
      </c>
    </row>
    <row r="129" spans="1:2" ht="15.75" hidden="1" thickBot="1" x14ac:dyDescent="0.25">
      <c r="A129" s="54">
        <v>57169</v>
      </c>
      <c r="B129" s="55" t="s">
        <v>587</v>
      </c>
    </row>
    <row r="130" spans="1:2" ht="15.75" hidden="1" thickBot="1" x14ac:dyDescent="0.25">
      <c r="A130" s="54">
        <v>57171</v>
      </c>
      <c r="B130" s="55" t="s">
        <v>574</v>
      </c>
    </row>
    <row r="131" spans="1:2" ht="15.75" hidden="1" thickBot="1" x14ac:dyDescent="0.25">
      <c r="A131" s="54">
        <v>57172</v>
      </c>
      <c r="B131" s="55" t="s">
        <v>593</v>
      </c>
    </row>
    <row r="132" spans="1:2" ht="15.75" hidden="1" thickBot="1" x14ac:dyDescent="0.25">
      <c r="A132" s="54">
        <v>57173</v>
      </c>
      <c r="B132" s="55" t="s">
        <v>588</v>
      </c>
    </row>
    <row r="133" spans="1:2" ht="15.75" hidden="1" thickBot="1" x14ac:dyDescent="0.25">
      <c r="A133" s="54">
        <v>57174</v>
      </c>
      <c r="B133" s="55" t="s">
        <v>595</v>
      </c>
    </row>
    <row r="134" spans="1:2" ht="15.75" hidden="1" thickBot="1" x14ac:dyDescent="0.25">
      <c r="A134" s="54">
        <v>57175</v>
      </c>
      <c r="B134" s="55" t="s">
        <v>599</v>
      </c>
    </row>
    <row r="135" spans="1:2" ht="15.75" hidden="1" thickBot="1" x14ac:dyDescent="0.25">
      <c r="A135" s="54">
        <v>57177</v>
      </c>
      <c r="B135" s="55" t="s">
        <v>610</v>
      </c>
    </row>
    <row r="136" spans="1:2" ht="15.75" hidden="1" thickBot="1" x14ac:dyDescent="0.25">
      <c r="A136" s="54">
        <v>57178</v>
      </c>
      <c r="B136" s="55" t="s">
        <v>580</v>
      </c>
    </row>
    <row r="137" spans="1:2" ht="15.75" hidden="1" thickBot="1" x14ac:dyDescent="0.25">
      <c r="A137" s="54">
        <v>57179</v>
      </c>
      <c r="B137" s="55" t="s">
        <v>573</v>
      </c>
    </row>
    <row r="138" spans="1:2" ht="15.75" hidden="1" thickBot="1" x14ac:dyDescent="0.25">
      <c r="A138" s="54">
        <v>57180</v>
      </c>
      <c r="B138" s="55" t="s">
        <v>604</v>
      </c>
    </row>
    <row r="139" spans="1:2" ht="15.75" hidden="1" thickBot="1" x14ac:dyDescent="0.25">
      <c r="A139" s="54">
        <v>57181</v>
      </c>
      <c r="B139" s="55" t="s">
        <v>596</v>
      </c>
    </row>
    <row r="140" spans="1:2" ht="15.75" hidden="1" thickBot="1" x14ac:dyDescent="0.25">
      <c r="A140" s="54">
        <v>57182</v>
      </c>
      <c r="B140" s="55" t="s">
        <v>574</v>
      </c>
    </row>
    <row r="141" spans="1:2" ht="15" hidden="1" x14ac:dyDescent="0.2">
      <c r="A141" s="56">
        <v>57183</v>
      </c>
      <c r="B141" s="55" t="s">
        <v>610</v>
      </c>
    </row>
    <row r="142" spans="1:2" ht="15.75" hidden="1" thickBot="1" x14ac:dyDescent="0.25">
      <c r="A142" s="58"/>
      <c r="B142" s="55" t="s">
        <v>609</v>
      </c>
    </row>
    <row r="143" spans="1:2" ht="15.75" hidden="1" thickBot="1" x14ac:dyDescent="0.25">
      <c r="A143" s="54">
        <v>57186</v>
      </c>
      <c r="B143" s="55" t="s">
        <v>585</v>
      </c>
    </row>
    <row r="144" spans="1:2" ht="15.75" hidden="1" thickBot="1" x14ac:dyDescent="0.25">
      <c r="A144" s="54">
        <v>57187</v>
      </c>
      <c r="B144" s="55" t="s">
        <v>607</v>
      </c>
    </row>
    <row r="145" spans="1:2" ht="15.75" hidden="1" thickBot="1" x14ac:dyDescent="0.25">
      <c r="A145" s="54">
        <v>57189</v>
      </c>
      <c r="B145" s="55" t="s">
        <v>595</v>
      </c>
    </row>
    <row r="146" spans="1:2" ht="15.75" hidden="1" thickBot="1" x14ac:dyDescent="0.25">
      <c r="A146" s="54">
        <v>57190</v>
      </c>
      <c r="B146" s="55" t="s">
        <v>578</v>
      </c>
    </row>
    <row r="147" spans="1:2" ht="15.75" hidden="1" thickBot="1" x14ac:dyDescent="0.25">
      <c r="A147" s="54">
        <v>57191</v>
      </c>
      <c r="B147" s="55" t="s">
        <v>617</v>
      </c>
    </row>
    <row r="148" spans="1:2" ht="15.75" hidden="1" thickBot="1" x14ac:dyDescent="0.25">
      <c r="A148" s="54">
        <v>57194</v>
      </c>
      <c r="B148" s="55" t="s">
        <v>611</v>
      </c>
    </row>
    <row r="149" spans="1:2" ht="15.75" hidden="1" thickBot="1" x14ac:dyDescent="0.25">
      <c r="A149" s="54">
        <v>57197</v>
      </c>
      <c r="B149" s="55" t="s">
        <v>618</v>
      </c>
    </row>
    <row r="150" spans="1:2" ht="15.75" hidden="1" thickBot="1" x14ac:dyDescent="0.25">
      <c r="A150" s="54">
        <v>57198</v>
      </c>
      <c r="B150" s="55" t="s">
        <v>602</v>
      </c>
    </row>
    <row r="151" spans="1:2" ht="15.75" hidden="1" thickBot="1" x14ac:dyDescent="0.25">
      <c r="A151" s="54">
        <v>57199</v>
      </c>
      <c r="B151" s="55" t="s">
        <v>619</v>
      </c>
    </row>
    <row r="152" spans="1:2" ht="15.75" hidden="1" thickBot="1" x14ac:dyDescent="0.25">
      <c r="A152" s="54">
        <v>57200</v>
      </c>
      <c r="B152" s="55" t="s">
        <v>600</v>
      </c>
    </row>
    <row r="153" spans="1:2" ht="15.75" hidden="1" thickBot="1" x14ac:dyDescent="0.25">
      <c r="A153" s="54">
        <v>57203</v>
      </c>
      <c r="B153" s="55" t="s">
        <v>601</v>
      </c>
    </row>
    <row r="154" spans="1:2" ht="15.75" hidden="1" thickBot="1" x14ac:dyDescent="0.25">
      <c r="A154" s="54">
        <v>57204</v>
      </c>
      <c r="B154" s="55" t="s">
        <v>600</v>
      </c>
    </row>
    <row r="155" spans="1:2" ht="15" hidden="1" x14ac:dyDescent="0.2">
      <c r="A155" s="56">
        <v>57209</v>
      </c>
      <c r="B155" s="55" t="s">
        <v>578</v>
      </c>
    </row>
    <row r="156" spans="1:2" ht="15.75" hidden="1" thickBot="1" x14ac:dyDescent="0.25">
      <c r="A156" s="58"/>
      <c r="B156" s="55" t="s">
        <v>577</v>
      </c>
    </row>
    <row r="157" spans="1:2" ht="15.75" hidden="1" thickBot="1" x14ac:dyDescent="0.25">
      <c r="A157" s="54">
        <v>57210</v>
      </c>
      <c r="B157" s="55" t="s">
        <v>620</v>
      </c>
    </row>
    <row r="158" spans="1:2" ht="15.75" hidden="1" thickBot="1" x14ac:dyDescent="0.25">
      <c r="A158" s="54">
        <v>57213</v>
      </c>
      <c r="B158" s="55" t="s">
        <v>581</v>
      </c>
    </row>
    <row r="159" spans="1:2" ht="15.75" hidden="1" thickBot="1" x14ac:dyDescent="0.25">
      <c r="A159" s="54">
        <v>57214</v>
      </c>
      <c r="B159" s="55" t="s">
        <v>601</v>
      </c>
    </row>
    <row r="160" spans="1:2" ht="15.75" hidden="1" thickBot="1" x14ac:dyDescent="0.25">
      <c r="A160" s="54">
        <v>57215</v>
      </c>
      <c r="B160" s="55" t="s">
        <v>621</v>
      </c>
    </row>
    <row r="161" spans="1:2" ht="15.75" hidden="1" thickBot="1" x14ac:dyDescent="0.25">
      <c r="A161" s="54">
        <v>57216</v>
      </c>
      <c r="B161" s="55" t="s">
        <v>603</v>
      </c>
    </row>
    <row r="162" spans="1:2" ht="15.75" hidden="1" thickBot="1" x14ac:dyDescent="0.25">
      <c r="A162" s="54">
        <v>57217</v>
      </c>
      <c r="B162" s="55" t="s">
        <v>578</v>
      </c>
    </row>
    <row r="163" spans="1:2" ht="15.75" hidden="1" thickBot="1" x14ac:dyDescent="0.25">
      <c r="A163" s="54">
        <v>57218</v>
      </c>
      <c r="B163" s="55" t="s">
        <v>614</v>
      </c>
    </row>
    <row r="164" spans="1:2" ht="15.75" hidden="1" thickBot="1" x14ac:dyDescent="0.25">
      <c r="A164" s="54">
        <v>57220</v>
      </c>
      <c r="B164" s="55" t="s">
        <v>583</v>
      </c>
    </row>
    <row r="165" spans="1:2" ht="15.75" hidden="1" thickBot="1" x14ac:dyDescent="0.25">
      <c r="A165" s="54">
        <v>57225</v>
      </c>
      <c r="B165" s="55" t="s">
        <v>574</v>
      </c>
    </row>
    <row r="166" spans="1:2" ht="15.75" hidden="1" thickBot="1" x14ac:dyDescent="0.25">
      <c r="A166" s="54">
        <v>57228</v>
      </c>
      <c r="B166" s="55" t="s">
        <v>574</v>
      </c>
    </row>
    <row r="167" spans="1:2" ht="15.75" hidden="1" thickBot="1" x14ac:dyDescent="0.25">
      <c r="A167" s="54">
        <v>57229</v>
      </c>
      <c r="B167" s="55" t="s">
        <v>591</v>
      </c>
    </row>
    <row r="168" spans="1:2" ht="15.75" hidden="1" thickBot="1" x14ac:dyDescent="0.25">
      <c r="A168" s="54">
        <v>57230</v>
      </c>
      <c r="B168" s="55" t="s">
        <v>592</v>
      </c>
    </row>
    <row r="169" spans="1:2" ht="15.75" hidden="1" thickBot="1" x14ac:dyDescent="0.25">
      <c r="A169" s="54">
        <v>57231</v>
      </c>
      <c r="B169" s="55" t="s">
        <v>608</v>
      </c>
    </row>
    <row r="170" spans="1:2" ht="15.75" hidden="1" thickBot="1" x14ac:dyDescent="0.25">
      <c r="A170" s="54">
        <v>57232</v>
      </c>
      <c r="B170" s="55" t="s">
        <v>579</v>
      </c>
    </row>
    <row r="171" spans="1:2" ht="15.75" hidden="1" thickBot="1" x14ac:dyDescent="0.25">
      <c r="A171" s="54">
        <v>57235</v>
      </c>
      <c r="B171" s="55" t="s">
        <v>581</v>
      </c>
    </row>
    <row r="172" spans="1:2" ht="15.75" hidden="1" thickBot="1" x14ac:dyDescent="0.25">
      <c r="A172" s="54">
        <v>57236</v>
      </c>
      <c r="B172" s="55" t="s">
        <v>576</v>
      </c>
    </row>
    <row r="173" spans="1:2" ht="15.75" hidden="1" thickBot="1" x14ac:dyDescent="0.25">
      <c r="A173" s="54">
        <v>57237</v>
      </c>
      <c r="B173" s="55" t="s">
        <v>580</v>
      </c>
    </row>
    <row r="174" spans="1:2" ht="15.75" hidden="1" thickBot="1" x14ac:dyDescent="0.25">
      <c r="A174" s="54">
        <v>57238</v>
      </c>
      <c r="B174" s="55" t="s">
        <v>582</v>
      </c>
    </row>
    <row r="175" spans="1:2" ht="15.75" hidden="1" thickBot="1" x14ac:dyDescent="0.25">
      <c r="A175" s="54">
        <v>57239</v>
      </c>
      <c r="B175" s="55" t="s">
        <v>602</v>
      </c>
    </row>
    <row r="176" spans="1:2" ht="15.75" hidden="1" thickBot="1" x14ac:dyDescent="0.25">
      <c r="A176" s="54">
        <v>57241</v>
      </c>
      <c r="B176" s="55" t="s">
        <v>588</v>
      </c>
    </row>
    <row r="177" spans="1:2" ht="15.75" hidden="1" thickBot="1" x14ac:dyDescent="0.25">
      <c r="A177" s="54">
        <v>57244</v>
      </c>
      <c r="B177" s="55" t="s">
        <v>587</v>
      </c>
    </row>
    <row r="178" spans="1:2" ht="15.75" hidden="1" thickBot="1" x14ac:dyDescent="0.25">
      <c r="A178" s="54">
        <v>57245</v>
      </c>
      <c r="B178" s="55" t="s">
        <v>601</v>
      </c>
    </row>
    <row r="179" spans="1:2" ht="15.75" hidden="1" thickBot="1" x14ac:dyDescent="0.25">
      <c r="A179" s="54">
        <v>57246</v>
      </c>
      <c r="B179" s="55" t="s">
        <v>610</v>
      </c>
    </row>
    <row r="180" spans="1:2" ht="15.75" hidden="1" thickBot="1" x14ac:dyDescent="0.25">
      <c r="A180" s="54">
        <v>57247</v>
      </c>
      <c r="B180" s="55" t="s">
        <v>582</v>
      </c>
    </row>
    <row r="181" spans="1:2" ht="15.75" hidden="1" thickBot="1" x14ac:dyDescent="0.25">
      <c r="A181" s="54">
        <v>57248</v>
      </c>
      <c r="B181" s="55" t="s">
        <v>579</v>
      </c>
    </row>
    <row r="182" spans="1:2" ht="15.75" hidden="1" thickBot="1" x14ac:dyDescent="0.25">
      <c r="A182" s="54">
        <v>57249</v>
      </c>
      <c r="B182" s="55" t="s">
        <v>600</v>
      </c>
    </row>
    <row r="183" spans="1:2" ht="15" hidden="1" x14ac:dyDescent="0.2">
      <c r="A183" s="56">
        <v>57251</v>
      </c>
      <c r="B183" s="55" t="s">
        <v>613</v>
      </c>
    </row>
    <row r="184" spans="1:2" ht="15.75" hidden="1" thickBot="1" x14ac:dyDescent="0.25">
      <c r="A184" s="58"/>
      <c r="B184" s="55" t="s">
        <v>614</v>
      </c>
    </row>
    <row r="185" spans="1:2" ht="15.75" hidden="1" thickBot="1" x14ac:dyDescent="0.25">
      <c r="A185" s="54">
        <v>57252</v>
      </c>
      <c r="B185" s="55" t="s">
        <v>607</v>
      </c>
    </row>
    <row r="186" spans="1:2" ht="15.75" hidden="1" thickBot="1" x14ac:dyDescent="0.25">
      <c r="A186" s="54">
        <v>57253</v>
      </c>
      <c r="B186" s="55" t="s">
        <v>591</v>
      </c>
    </row>
    <row r="187" spans="1:2" ht="15.75" hidden="1" thickBot="1" x14ac:dyDescent="0.25">
      <c r="A187" s="54">
        <v>57254</v>
      </c>
      <c r="B187" s="55" t="s">
        <v>584</v>
      </c>
    </row>
    <row r="188" spans="1:2" ht="15" hidden="1" x14ac:dyDescent="0.2">
      <c r="A188" s="56">
        <v>57255</v>
      </c>
      <c r="B188" s="55" t="s">
        <v>604</v>
      </c>
    </row>
    <row r="189" spans="1:2" ht="15.75" hidden="1" thickBot="1" x14ac:dyDescent="0.25">
      <c r="A189" s="58"/>
      <c r="B189" s="55" t="s">
        <v>599</v>
      </c>
    </row>
    <row r="190" spans="1:2" ht="15.75" hidden="1" thickBot="1" x14ac:dyDescent="0.25">
      <c r="A190" s="54">
        <v>57257</v>
      </c>
      <c r="B190" s="55" t="s">
        <v>582</v>
      </c>
    </row>
    <row r="191" spans="1:2" ht="15.75" hidden="1" thickBot="1" x14ac:dyDescent="0.25">
      <c r="A191" s="54">
        <v>57258</v>
      </c>
      <c r="B191" s="55" t="s">
        <v>580</v>
      </c>
    </row>
    <row r="192" spans="1:2" ht="15.75" hidden="1" thickBot="1" x14ac:dyDescent="0.25">
      <c r="A192" s="54">
        <v>57259</v>
      </c>
      <c r="B192" s="55" t="s">
        <v>621</v>
      </c>
    </row>
    <row r="193" spans="1:2" ht="15.75" hidden="1" thickBot="1" x14ac:dyDescent="0.25">
      <c r="A193" s="54">
        <v>57262</v>
      </c>
      <c r="B193" s="55" t="s">
        <v>602</v>
      </c>
    </row>
    <row r="194" spans="1:2" ht="15.75" hidden="1" thickBot="1" x14ac:dyDescent="0.25">
      <c r="A194" s="54">
        <v>57265</v>
      </c>
      <c r="B194" s="55" t="s">
        <v>610</v>
      </c>
    </row>
    <row r="195" spans="1:2" ht="15.75" hidden="1" thickBot="1" x14ac:dyDescent="0.25">
      <c r="A195" s="54">
        <v>57266</v>
      </c>
      <c r="B195" s="55" t="s">
        <v>610</v>
      </c>
    </row>
    <row r="196" spans="1:2" ht="15" hidden="1" x14ac:dyDescent="0.2">
      <c r="A196" s="56">
        <v>57267</v>
      </c>
      <c r="B196" s="55" t="s">
        <v>622</v>
      </c>
    </row>
    <row r="197" spans="1:2" ht="15.75" hidden="1" thickBot="1" x14ac:dyDescent="0.25">
      <c r="A197" s="58"/>
      <c r="B197" s="55" t="s">
        <v>618</v>
      </c>
    </row>
    <row r="198" spans="1:2" ht="15.75" hidden="1" thickBot="1" x14ac:dyDescent="0.25">
      <c r="A198" s="54">
        <v>57268</v>
      </c>
      <c r="B198" s="55" t="s">
        <v>596</v>
      </c>
    </row>
    <row r="199" spans="1:2" ht="15.75" hidden="1" thickBot="1" x14ac:dyDescent="0.25">
      <c r="A199" s="54">
        <v>57269</v>
      </c>
      <c r="B199" s="55" t="s">
        <v>605</v>
      </c>
    </row>
    <row r="200" spans="1:2" ht="15.75" hidden="1" thickBot="1" x14ac:dyDescent="0.25">
      <c r="A200" s="54">
        <v>57270</v>
      </c>
      <c r="B200" s="55" t="s">
        <v>610</v>
      </c>
    </row>
    <row r="201" spans="1:2" ht="15.75" hidden="1" thickBot="1" x14ac:dyDescent="0.25">
      <c r="A201" s="54">
        <v>57272</v>
      </c>
      <c r="B201" s="55" t="s">
        <v>588</v>
      </c>
    </row>
    <row r="202" spans="1:2" ht="15.75" hidden="1" thickBot="1" x14ac:dyDescent="0.25">
      <c r="A202" s="54">
        <v>57273</v>
      </c>
      <c r="B202" s="55" t="s">
        <v>581</v>
      </c>
    </row>
    <row r="203" spans="1:2" ht="15.75" hidden="1" thickBot="1" x14ac:dyDescent="0.25">
      <c r="A203" s="54">
        <v>57275</v>
      </c>
      <c r="B203" s="55" t="s">
        <v>602</v>
      </c>
    </row>
    <row r="204" spans="1:2" ht="15" hidden="1" x14ac:dyDescent="0.2">
      <c r="A204" s="56">
        <v>57276</v>
      </c>
      <c r="B204" s="55" t="s">
        <v>578</v>
      </c>
    </row>
    <row r="205" spans="1:2" ht="15.75" hidden="1" thickBot="1" x14ac:dyDescent="0.25">
      <c r="A205" s="58"/>
      <c r="B205" s="55" t="s">
        <v>592</v>
      </c>
    </row>
    <row r="206" spans="1:2" ht="15.75" hidden="1" thickBot="1" x14ac:dyDescent="0.25">
      <c r="A206" s="54">
        <v>57277</v>
      </c>
      <c r="B206" s="55" t="s">
        <v>607</v>
      </c>
    </row>
    <row r="207" spans="1:2" ht="15.75" hidden="1" thickBot="1" x14ac:dyDescent="0.25">
      <c r="A207" s="54">
        <v>57278</v>
      </c>
      <c r="B207" s="55" t="s">
        <v>596</v>
      </c>
    </row>
    <row r="208" spans="1:2" ht="15" hidden="1" x14ac:dyDescent="0.2">
      <c r="A208" s="56">
        <v>57280</v>
      </c>
      <c r="B208" s="55" t="s">
        <v>615</v>
      </c>
    </row>
    <row r="209" spans="1:2" ht="15.75" hidden="1" thickBot="1" x14ac:dyDescent="0.25">
      <c r="A209" s="58"/>
      <c r="B209" s="55" t="s">
        <v>587</v>
      </c>
    </row>
    <row r="210" spans="1:2" ht="15.75" hidden="1" thickBot="1" x14ac:dyDescent="0.25">
      <c r="A210" s="54">
        <v>57281</v>
      </c>
      <c r="B210" s="55" t="s">
        <v>576</v>
      </c>
    </row>
    <row r="211" spans="1:2" ht="15.75" hidden="1" thickBot="1" x14ac:dyDescent="0.25">
      <c r="A211" s="54">
        <v>57282</v>
      </c>
      <c r="B211" s="55" t="s">
        <v>601</v>
      </c>
    </row>
    <row r="212" spans="1:2" ht="15.75" hidden="1" thickBot="1" x14ac:dyDescent="0.25">
      <c r="A212" s="54">
        <v>57284</v>
      </c>
      <c r="B212" s="55" t="s">
        <v>592</v>
      </c>
    </row>
    <row r="213" spans="1:2" ht="15.75" hidden="1" thickBot="1" x14ac:dyDescent="0.25">
      <c r="A213" s="54">
        <v>57286</v>
      </c>
      <c r="B213" s="55" t="s">
        <v>621</v>
      </c>
    </row>
    <row r="214" spans="1:2" ht="15.75" hidden="1" thickBot="1" x14ac:dyDescent="0.25">
      <c r="A214" s="54">
        <v>57290</v>
      </c>
      <c r="B214" s="55" t="s">
        <v>576</v>
      </c>
    </row>
    <row r="215" spans="1:2" ht="15.75" hidden="1" thickBot="1" x14ac:dyDescent="0.25">
      <c r="A215" s="54">
        <v>57291</v>
      </c>
      <c r="B215" s="55" t="s">
        <v>603</v>
      </c>
    </row>
    <row r="216" spans="1:2" ht="15" hidden="1" x14ac:dyDescent="0.2">
      <c r="A216" s="56">
        <v>57292</v>
      </c>
      <c r="B216" s="55" t="s">
        <v>576</v>
      </c>
    </row>
    <row r="217" spans="1:2" ht="15.75" hidden="1" thickBot="1" x14ac:dyDescent="0.25">
      <c r="A217" s="58"/>
      <c r="B217" s="55" t="s">
        <v>574</v>
      </c>
    </row>
    <row r="218" spans="1:2" ht="15.75" hidden="1" thickBot="1" x14ac:dyDescent="0.25">
      <c r="A218" s="54">
        <v>57293</v>
      </c>
      <c r="B218" s="55" t="s">
        <v>577</v>
      </c>
    </row>
    <row r="219" spans="1:2" ht="15.75" hidden="1" thickBot="1" x14ac:dyDescent="0.25">
      <c r="A219" s="54">
        <v>57295</v>
      </c>
      <c r="B219" s="55" t="s">
        <v>582</v>
      </c>
    </row>
    <row r="220" spans="1:2" ht="15.75" hidden="1" thickBot="1" x14ac:dyDescent="0.25">
      <c r="A220" s="54">
        <v>57297</v>
      </c>
      <c r="B220" s="55" t="s">
        <v>595</v>
      </c>
    </row>
    <row r="221" spans="1:2" ht="15.75" hidden="1" thickBot="1" x14ac:dyDescent="0.25">
      <c r="A221" s="54">
        <v>57298</v>
      </c>
      <c r="B221" s="55" t="s">
        <v>575</v>
      </c>
    </row>
    <row r="222" spans="1:2" ht="15" hidden="1" x14ac:dyDescent="0.2">
      <c r="A222" s="56">
        <v>57299</v>
      </c>
      <c r="B222" s="55" t="s">
        <v>575</v>
      </c>
    </row>
    <row r="223" spans="1:2" ht="15.75" hidden="1" thickBot="1" x14ac:dyDescent="0.25">
      <c r="A223" s="58"/>
      <c r="B223" s="55" t="s">
        <v>598</v>
      </c>
    </row>
    <row r="224" spans="1:2" ht="15.75" hidden="1" thickBot="1" x14ac:dyDescent="0.25">
      <c r="A224" s="54">
        <v>57300</v>
      </c>
      <c r="B224" s="55" t="s">
        <v>615</v>
      </c>
    </row>
    <row r="225" spans="1:2" ht="15.75" hidden="1" thickBot="1" x14ac:dyDescent="0.25">
      <c r="A225" s="54">
        <v>57302</v>
      </c>
      <c r="B225" s="55" t="s">
        <v>591</v>
      </c>
    </row>
    <row r="226" spans="1:2" ht="15.75" hidden="1" thickBot="1" x14ac:dyDescent="0.25">
      <c r="A226" s="54">
        <v>57304</v>
      </c>
      <c r="B226" s="55" t="s">
        <v>599</v>
      </c>
    </row>
    <row r="227" spans="1:2" ht="15.75" hidden="1" thickBot="1" x14ac:dyDescent="0.25">
      <c r="A227" s="54">
        <v>57307</v>
      </c>
      <c r="B227" s="55" t="s">
        <v>600</v>
      </c>
    </row>
    <row r="228" spans="1:2" ht="15.75" hidden="1" thickBot="1" x14ac:dyDescent="0.25">
      <c r="A228" s="54">
        <v>57308</v>
      </c>
      <c r="B228" s="55" t="s">
        <v>622</v>
      </c>
    </row>
    <row r="229" spans="1:2" ht="15.75" hidden="1" thickBot="1" x14ac:dyDescent="0.25">
      <c r="A229" s="54">
        <v>57309</v>
      </c>
      <c r="B229" s="55" t="s">
        <v>581</v>
      </c>
    </row>
    <row r="230" spans="1:2" ht="15.75" hidden="1" thickBot="1" x14ac:dyDescent="0.25">
      <c r="A230" s="54">
        <v>57310</v>
      </c>
      <c r="B230" s="55" t="s">
        <v>604</v>
      </c>
    </row>
    <row r="231" spans="1:2" ht="15.75" hidden="1" thickBot="1" x14ac:dyDescent="0.25">
      <c r="A231" s="54">
        <v>57311</v>
      </c>
      <c r="B231" s="55" t="s">
        <v>580</v>
      </c>
    </row>
    <row r="232" spans="1:2" ht="15.75" hidden="1" thickBot="1" x14ac:dyDescent="0.25">
      <c r="A232" s="54">
        <v>57312</v>
      </c>
      <c r="B232" s="55" t="s">
        <v>593</v>
      </c>
    </row>
    <row r="233" spans="1:2" ht="15.75" hidden="1" thickBot="1" x14ac:dyDescent="0.25">
      <c r="A233" s="54">
        <v>57313</v>
      </c>
      <c r="B233" s="55" t="s">
        <v>578</v>
      </c>
    </row>
    <row r="234" spans="1:2" ht="15" hidden="1" x14ac:dyDescent="0.2">
      <c r="A234" s="56">
        <v>57315</v>
      </c>
      <c r="B234" s="55" t="s">
        <v>587</v>
      </c>
    </row>
    <row r="235" spans="1:2" ht="15.75" hidden="1" thickBot="1" x14ac:dyDescent="0.25">
      <c r="A235" s="58"/>
      <c r="B235" s="55" t="s">
        <v>616</v>
      </c>
    </row>
    <row r="236" spans="1:2" ht="15.75" hidden="1" thickBot="1" x14ac:dyDescent="0.25">
      <c r="A236" s="54">
        <v>57317</v>
      </c>
      <c r="B236" s="55" t="s">
        <v>603</v>
      </c>
    </row>
    <row r="237" spans="1:2" ht="15.75" hidden="1" thickBot="1" x14ac:dyDescent="0.25">
      <c r="A237" s="54">
        <v>57319</v>
      </c>
      <c r="B237" s="55" t="s">
        <v>577</v>
      </c>
    </row>
    <row r="238" spans="1:2" ht="15.75" hidden="1" thickBot="1" x14ac:dyDescent="0.25">
      <c r="A238" s="54">
        <v>57320</v>
      </c>
      <c r="B238" s="55" t="s">
        <v>591</v>
      </c>
    </row>
    <row r="239" spans="1:2" ht="15.75" hidden="1" thickBot="1" x14ac:dyDescent="0.25">
      <c r="A239" s="54">
        <v>57321</v>
      </c>
      <c r="B239" s="55" t="s">
        <v>598</v>
      </c>
    </row>
    <row r="240" spans="1:2" ht="15.75" hidden="1" thickBot="1" x14ac:dyDescent="0.25">
      <c r="A240" s="54">
        <v>57322</v>
      </c>
      <c r="B240" s="55" t="s">
        <v>585</v>
      </c>
    </row>
    <row r="241" spans="1:2" ht="15.75" hidden="1" thickBot="1" x14ac:dyDescent="0.25">
      <c r="A241" s="54">
        <v>57323</v>
      </c>
      <c r="B241" s="55" t="s">
        <v>611</v>
      </c>
    </row>
    <row r="242" spans="1:2" ht="15.75" hidden="1" thickBot="1" x14ac:dyDescent="0.25">
      <c r="A242" s="54">
        <v>57324</v>
      </c>
      <c r="B242" s="55" t="s">
        <v>604</v>
      </c>
    </row>
    <row r="243" spans="1:2" ht="15.75" hidden="1" thickBot="1" x14ac:dyDescent="0.25">
      <c r="A243" s="54">
        <v>57325</v>
      </c>
      <c r="B243" s="55" t="s">
        <v>618</v>
      </c>
    </row>
    <row r="244" spans="1:2" ht="15.75" hidden="1" thickBot="1" x14ac:dyDescent="0.25">
      <c r="A244" s="54">
        <v>57326</v>
      </c>
      <c r="B244" s="55" t="s">
        <v>593</v>
      </c>
    </row>
    <row r="245" spans="1:2" ht="15.75" hidden="1" thickBot="1" x14ac:dyDescent="0.25">
      <c r="A245" s="54">
        <v>57328</v>
      </c>
      <c r="B245" s="55" t="s">
        <v>577</v>
      </c>
    </row>
    <row r="246" spans="1:2" ht="15.75" hidden="1" thickBot="1" x14ac:dyDescent="0.25">
      <c r="A246" s="54">
        <v>57329</v>
      </c>
      <c r="B246" s="55" t="s">
        <v>581</v>
      </c>
    </row>
    <row r="247" spans="1:2" ht="15.75" hidden="1" thickBot="1" x14ac:dyDescent="0.25">
      <c r="A247" s="54">
        <v>57330</v>
      </c>
      <c r="B247" s="55" t="s">
        <v>618</v>
      </c>
    </row>
    <row r="248" spans="1:2" ht="15.75" hidden="1" thickBot="1" x14ac:dyDescent="0.25">
      <c r="A248" s="54">
        <v>57331</v>
      </c>
      <c r="B248" s="55" t="s">
        <v>573</v>
      </c>
    </row>
    <row r="249" spans="1:2" ht="15" hidden="1" x14ac:dyDescent="0.2">
      <c r="A249" s="56">
        <v>57333</v>
      </c>
      <c r="B249" s="55" t="s">
        <v>587</v>
      </c>
    </row>
    <row r="250" spans="1:2" ht="15" hidden="1" x14ac:dyDescent="0.2">
      <c r="A250" s="57"/>
      <c r="B250" s="55" t="s">
        <v>603</v>
      </c>
    </row>
    <row r="251" spans="1:2" ht="15.75" hidden="1" thickBot="1" x14ac:dyDescent="0.25">
      <c r="A251" s="58"/>
      <c r="B251" s="55" t="s">
        <v>612</v>
      </c>
    </row>
    <row r="252" spans="1:2" ht="15.75" hidden="1" thickBot="1" x14ac:dyDescent="0.25">
      <c r="A252" s="54">
        <v>57334</v>
      </c>
      <c r="B252" s="55" t="s">
        <v>575</v>
      </c>
    </row>
    <row r="253" spans="1:2" ht="15.75" hidden="1" thickBot="1" x14ac:dyDescent="0.25">
      <c r="A253" s="54">
        <v>57335</v>
      </c>
      <c r="B253" s="55" t="s">
        <v>579</v>
      </c>
    </row>
    <row r="254" spans="1:2" ht="15.75" hidden="1" thickBot="1" x14ac:dyDescent="0.25">
      <c r="A254" s="54">
        <v>57339</v>
      </c>
      <c r="B254" s="55" t="s">
        <v>587</v>
      </c>
    </row>
    <row r="255" spans="1:2" ht="15.75" hidden="1" thickBot="1" x14ac:dyDescent="0.25">
      <c r="A255" s="54">
        <v>57341</v>
      </c>
      <c r="B255" s="55" t="s">
        <v>586</v>
      </c>
    </row>
    <row r="256" spans="1:2" ht="15.75" hidden="1" thickBot="1" x14ac:dyDescent="0.25">
      <c r="A256" s="54">
        <v>57342</v>
      </c>
      <c r="B256" s="55" t="s">
        <v>591</v>
      </c>
    </row>
    <row r="257" spans="1:2" ht="15.75" hidden="1" thickBot="1" x14ac:dyDescent="0.25">
      <c r="A257" s="54">
        <v>57344</v>
      </c>
      <c r="B257" s="55" t="s">
        <v>598</v>
      </c>
    </row>
    <row r="258" spans="1:2" ht="15.75" hidden="1" thickBot="1" x14ac:dyDescent="0.25">
      <c r="A258" s="54">
        <v>57345</v>
      </c>
      <c r="B258" s="55" t="s">
        <v>573</v>
      </c>
    </row>
    <row r="259" spans="1:2" ht="15.75" hidden="1" thickBot="1" x14ac:dyDescent="0.25">
      <c r="A259" s="54">
        <v>57346</v>
      </c>
      <c r="B259" s="55" t="s">
        <v>579</v>
      </c>
    </row>
    <row r="260" spans="1:2" ht="15.75" hidden="1" thickBot="1" x14ac:dyDescent="0.25">
      <c r="A260" s="54">
        <v>57347</v>
      </c>
      <c r="B260" s="55" t="s">
        <v>579</v>
      </c>
    </row>
    <row r="261" spans="1:2" ht="15.75" hidden="1" thickBot="1" x14ac:dyDescent="0.25">
      <c r="A261" s="54">
        <v>57349</v>
      </c>
      <c r="B261" s="55" t="s">
        <v>574</v>
      </c>
    </row>
    <row r="262" spans="1:2" ht="15.75" hidden="1" thickBot="1" x14ac:dyDescent="0.25">
      <c r="A262" s="54">
        <v>57350</v>
      </c>
      <c r="B262" s="55" t="s">
        <v>584</v>
      </c>
    </row>
    <row r="263" spans="1:2" ht="15.75" hidden="1" thickBot="1" x14ac:dyDescent="0.25">
      <c r="A263" s="54">
        <v>57353</v>
      </c>
      <c r="B263" s="55" t="s">
        <v>609</v>
      </c>
    </row>
    <row r="264" spans="1:2" ht="15.75" hidden="1" thickBot="1" x14ac:dyDescent="0.25">
      <c r="A264" s="54">
        <v>57354</v>
      </c>
      <c r="B264" s="55" t="s">
        <v>574</v>
      </c>
    </row>
    <row r="265" spans="1:2" ht="15" hidden="1" x14ac:dyDescent="0.2">
      <c r="A265" s="56">
        <v>57356</v>
      </c>
      <c r="B265" s="55" t="s">
        <v>611</v>
      </c>
    </row>
    <row r="266" spans="1:2" ht="15.75" hidden="1" thickBot="1" x14ac:dyDescent="0.25">
      <c r="A266" s="58"/>
      <c r="B266" s="55" t="s">
        <v>619</v>
      </c>
    </row>
    <row r="267" spans="1:2" ht="15.75" hidden="1" thickBot="1" x14ac:dyDescent="0.25">
      <c r="A267" s="54">
        <v>57357</v>
      </c>
      <c r="B267" s="55" t="s">
        <v>622</v>
      </c>
    </row>
    <row r="268" spans="1:2" ht="15.75" hidden="1" thickBot="1" x14ac:dyDescent="0.25">
      <c r="A268" s="54">
        <v>57358</v>
      </c>
      <c r="B268" s="55" t="s">
        <v>573</v>
      </c>
    </row>
    <row r="269" spans="1:2" ht="15.75" hidden="1" thickBot="1" x14ac:dyDescent="0.25">
      <c r="A269" s="54">
        <v>57359</v>
      </c>
      <c r="B269" s="55" t="s">
        <v>573</v>
      </c>
    </row>
    <row r="270" spans="1:2" ht="15.75" hidden="1" thickBot="1" x14ac:dyDescent="0.25">
      <c r="A270" s="54">
        <v>57361</v>
      </c>
      <c r="B270" s="55" t="s">
        <v>586</v>
      </c>
    </row>
    <row r="271" spans="1:2" ht="15.75" hidden="1" thickBot="1" x14ac:dyDescent="0.25">
      <c r="A271" s="54">
        <v>57362</v>
      </c>
      <c r="B271" s="55" t="s">
        <v>599</v>
      </c>
    </row>
    <row r="272" spans="1:2" ht="15.75" hidden="1" thickBot="1" x14ac:dyDescent="0.25">
      <c r="A272" s="54">
        <v>57364</v>
      </c>
      <c r="B272" s="55" t="s">
        <v>586</v>
      </c>
    </row>
    <row r="273" spans="1:2" ht="15.75" hidden="1" thickBot="1" x14ac:dyDescent="0.25">
      <c r="A273" s="54">
        <v>57365</v>
      </c>
      <c r="B273" s="55" t="s">
        <v>621</v>
      </c>
    </row>
    <row r="274" spans="1:2" ht="15.75" hidden="1" thickBot="1" x14ac:dyDescent="0.25">
      <c r="A274" s="54">
        <v>57366</v>
      </c>
      <c r="B274" s="55" t="s">
        <v>622</v>
      </c>
    </row>
    <row r="275" spans="1:2" ht="15.75" hidden="1" thickBot="1" x14ac:dyDescent="0.25">
      <c r="A275" s="54">
        <v>57367</v>
      </c>
      <c r="B275" s="55" t="s">
        <v>573</v>
      </c>
    </row>
    <row r="276" spans="1:2" ht="15.75" hidden="1" thickBot="1" x14ac:dyDescent="0.25">
      <c r="A276" s="54">
        <v>57370</v>
      </c>
      <c r="B276" s="55" t="s">
        <v>617</v>
      </c>
    </row>
    <row r="277" spans="1:2" ht="15.75" hidden="1" thickBot="1" x14ac:dyDescent="0.25">
      <c r="A277" s="54">
        <v>57371</v>
      </c>
      <c r="B277" s="55" t="s">
        <v>586</v>
      </c>
    </row>
    <row r="278" spans="1:2" ht="15.75" hidden="1" thickBot="1" x14ac:dyDescent="0.25">
      <c r="A278" s="54">
        <v>57373</v>
      </c>
      <c r="B278" s="55" t="s">
        <v>580</v>
      </c>
    </row>
    <row r="279" spans="1:2" ht="15.75" hidden="1" thickBot="1" x14ac:dyDescent="0.25">
      <c r="A279" s="54">
        <v>57375</v>
      </c>
      <c r="B279" s="55" t="s">
        <v>609</v>
      </c>
    </row>
    <row r="280" spans="1:2" ht="15.75" hidden="1" thickBot="1" x14ac:dyDescent="0.25">
      <c r="A280" s="54">
        <v>57379</v>
      </c>
      <c r="B280" s="55" t="s">
        <v>595</v>
      </c>
    </row>
    <row r="281" spans="1:2" ht="15.75" hidden="1" thickBot="1" x14ac:dyDescent="0.25">
      <c r="A281" s="54">
        <v>57381</v>
      </c>
      <c r="B281" s="55" t="s">
        <v>574</v>
      </c>
    </row>
    <row r="282" spans="1:2" ht="15.75" hidden="1" thickBot="1" x14ac:dyDescent="0.25">
      <c r="A282" s="54">
        <v>57382</v>
      </c>
      <c r="B282" s="55" t="s">
        <v>599</v>
      </c>
    </row>
    <row r="283" spans="1:2" ht="15" hidden="1" x14ac:dyDescent="0.2">
      <c r="A283" s="56">
        <v>57383</v>
      </c>
      <c r="B283" s="55" t="s">
        <v>588</v>
      </c>
    </row>
    <row r="284" spans="1:2" ht="15.75" hidden="1" thickBot="1" x14ac:dyDescent="0.25">
      <c r="A284" s="58"/>
      <c r="B284" s="55" t="s">
        <v>599</v>
      </c>
    </row>
    <row r="285" spans="1:2" ht="15.75" hidden="1" thickBot="1" x14ac:dyDescent="0.25">
      <c r="A285" s="54">
        <v>57384</v>
      </c>
      <c r="B285" s="55" t="s">
        <v>580</v>
      </c>
    </row>
    <row r="286" spans="1:2" ht="15.75" hidden="1" thickBot="1" x14ac:dyDescent="0.25">
      <c r="A286" s="54">
        <v>57385</v>
      </c>
      <c r="B286" s="55" t="s">
        <v>597</v>
      </c>
    </row>
    <row r="287" spans="1:2" ht="15.75" hidden="1" thickBot="1" x14ac:dyDescent="0.25">
      <c r="A287" s="54">
        <v>57386</v>
      </c>
      <c r="B287" s="55" t="s">
        <v>578</v>
      </c>
    </row>
    <row r="288" spans="1:2" ht="15.75" hidden="1" thickBot="1" x14ac:dyDescent="0.25">
      <c r="A288" s="54">
        <v>57387</v>
      </c>
      <c r="B288" s="55" t="s">
        <v>621</v>
      </c>
    </row>
    <row r="289" spans="1:2" ht="15.75" hidden="1" thickBot="1" x14ac:dyDescent="0.25">
      <c r="A289" s="54">
        <v>57388</v>
      </c>
      <c r="B289" s="55" t="s">
        <v>621</v>
      </c>
    </row>
    <row r="290" spans="1:2" ht="15.75" hidden="1" thickBot="1" x14ac:dyDescent="0.25">
      <c r="A290" s="54">
        <v>57389</v>
      </c>
      <c r="B290" s="55" t="s">
        <v>580</v>
      </c>
    </row>
    <row r="291" spans="1:2" ht="15.75" hidden="1" thickBot="1" x14ac:dyDescent="0.25">
      <c r="A291" s="54">
        <v>57391</v>
      </c>
      <c r="B291" s="55" t="s">
        <v>574</v>
      </c>
    </row>
    <row r="292" spans="1:2" ht="15.75" hidden="1" thickBot="1" x14ac:dyDescent="0.25">
      <c r="A292" s="54">
        <v>57392</v>
      </c>
      <c r="B292" s="55" t="s">
        <v>583</v>
      </c>
    </row>
    <row r="293" spans="1:2" ht="15" hidden="1" x14ac:dyDescent="0.2">
      <c r="A293" s="56">
        <v>57394</v>
      </c>
      <c r="B293" s="55" t="s">
        <v>579</v>
      </c>
    </row>
    <row r="294" spans="1:2" ht="15.75" hidden="1" thickBot="1" x14ac:dyDescent="0.25">
      <c r="A294" s="58"/>
      <c r="B294" s="55" t="s">
        <v>596</v>
      </c>
    </row>
    <row r="295" spans="1:2" ht="15" hidden="1" x14ac:dyDescent="0.2">
      <c r="A295" s="56">
        <v>57395</v>
      </c>
      <c r="B295" s="55" t="s">
        <v>576</v>
      </c>
    </row>
    <row r="296" spans="1:2" ht="15.75" hidden="1" thickBot="1" x14ac:dyDescent="0.25">
      <c r="A296" s="58"/>
      <c r="B296" s="55" t="s">
        <v>595</v>
      </c>
    </row>
    <row r="297" spans="1:2" ht="15.75" hidden="1" thickBot="1" x14ac:dyDescent="0.25">
      <c r="A297" s="54">
        <v>57397</v>
      </c>
      <c r="B297" s="55" t="s">
        <v>609</v>
      </c>
    </row>
    <row r="298" spans="1:2" ht="15.75" hidden="1" thickBot="1" x14ac:dyDescent="0.25">
      <c r="A298" s="54">
        <v>57398</v>
      </c>
      <c r="B298" s="55" t="s">
        <v>580</v>
      </c>
    </row>
    <row r="299" spans="1:2" ht="15.75" hidden="1" thickBot="1" x14ac:dyDescent="0.25">
      <c r="A299" s="54">
        <v>57399</v>
      </c>
      <c r="B299" s="55" t="s">
        <v>609</v>
      </c>
    </row>
    <row r="300" spans="1:2" ht="15" hidden="1" x14ac:dyDescent="0.2">
      <c r="A300" s="56">
        <v>57401</v>
      </c>
      <c r="B300" s="55" t="s">
        <v>576</v>
      </c>
    </row>
    <row r="301" spans="1:2" ht="15.75" hidden="1" thickBot="1" x14ac:dyDescent="0.25">
      <c r="A301" s="58"/>
      <c r="B301" s="55" t="s">
        <v>596</v>
      </c>
    </row>
    <row r="302" spans="1:2" ht="15.75" hidden="1" thickBot="1" x14ac:dyDescent="0.25">
      <c r="A302" s="54">
        <v>57403</v>
      </c>
      <c r="B302" s="55" t="s">
        <v>608</v>
      </c>
    </row>
    <row r="303" spans="1:2" ht="15.75" hidden="1" thickBot="1" x14ac:dyDescent="0.25">
      <c r="A303" s="54">
        <v>57404</v>
      </c>
      <c r="B303" s="55" t="s">
        <v>610</v>
      </c>
    </row>
    <row r="304" spans="1:2" ht="15" hidden="1" x14ac:dyDescent="0.2">
      <c r="A304" s="56">
        <v>57405</v>
      </c>
      <c r="B304" s="55" t="s">
        <v>610</v>
      </c>
    </row>
    <row r="305" spans="1:2" ht="15.75" hidden="1" thickBot="1" x14ac:dyDescent="0.25">
      <c r="A305" s="58"/>
      <c r="B305" s="55" t="s">
        <v>596</v>
      </c>
    </row>
    <row r="306" spans="1:2" ht="15.75" hidden="1" thickBot="1" x14ac:dyDescent="0.25">
      <c r="A306" s="54">
        <v>57406</v>
      </c>
      <c r="B306" s="55" t="s">
        <v>574</v>
      </c>
    </row>
    <row r="307" spans="1:2" ht="15.75" hidden="1" thickBot="1" x14ac:dyDescent="0.25">
      <c r="A307" s="54">
        <v>57407</v>
      </c>
      <c r="B307" s="55" t="s">
        <v>603</v>
      </c>
    </row>
    <row r="308" spans="1:2" ht="15.75" hidden="1" thickBot="1" x14ac:dyDescent="0.25">
      <c r="A308" s="54">
        <v>57409</v>
      </c>
      <c r="B308" s="55" t="s">
        <v>580</v>
      </c>
    </row>
    <row r="309" spans="1:2" ht="15.75" hidden="1" thickBot="1" x14ac:dyDescent="0.25">
      <c r="A309" s="54">
        <v>57410</v>
      </c>
      <c r="B309" s="55" t="s">
        <v>579</v>
      </c>
    </row>
    <row r="310" spans="1:2" ht="15.75" hidden="1" thickBot="1" x14ac:dyDescent="0.25">
      <c r="A310" s="54">
        <v>57413</v>
      </c>
      <c r="B310" s="55" t="s">
        <v>592</v>
      </c>
    </row>
    <row r="311" spans="1:2" ht="15.75" hidden="1" thickBot="1" x14ac:dyDescent="0.25">
      <c r="A311" s="54">
        <v>57416</v>
      </c>
      <c r="B311" s="55" t="s">
        <v>584</v>
      </c>
    </row>
    <row r="312" spans="1:2" ht="15.75" hidden="1" thickBot="1" x14ac:dyDescent="0.25">
      <c r="A312" s="54">
        <v>57417</v>
      </c>
      <c r="B312" s="55" t="s">
        <v>596</v>
      </c>
    </row>
    <row r="313" spans="1:2" ht="15.75" hidden="1" thickBot="1" x14ac:dyDescent="0.25">
      <c r="A313" s="54">
        <v>57418</v>
      </c>
      <c r="B313" s="55" t="s">
        <v>596</v>
      </c>
    </row>
    <row r="314" spans="1:2" ht="15.75" hidden="1" thickBot="1" x14ac:dyDescent="0.25">
      <c r="A314" s="54">
        <v>57422</v>
      </c>
      <c r="B314" s="55" t="s">
        <v>613</v>
      </c>
    </row>
    <row r="315" spans="1:2" ht="15.75" hidden="1" thickBot="1" x14ac:dyDescent="0.25">
      <c r="A315" s="54">
        <v>57423</v>
      </c>
      <c r="B315" s="55" t="s">
        <v>582</v>
      </c>
    </row>
    <row r="316" spans="1:2" ht="15.75" hidden="1" thickBot="1" x14ac:dyDescent="0.25">
      <c r="A316" s="54">
        <v>57424</v>
      </c>
      <c r="B316" s="55" t="s">
        <v>576</v>
      </c>
    </row>
    <row r="317" spans="1:2" ht="15.75" hidden="1" thickBot="1" x14ac:dyDescent="0.25">
      <c r="A317" s="54">
        <v>57425</v>
      </c>
      <c r="B317" s="55" t="s">
        <v>608</v>
      </c>
    </row>
    <row r="318" spans="1:2" ht="15.75" hidden="1" thickBot="1" x14ac:dyDescent="0.25">
      <c r="A318" s="54">
        <v>57426</v>
      </c>
      <c r="B318" s="55" t="s">
        <v>573</v>
      </c>
    </row>
    <row r="319" spans="1:2" ht="15.75" hidden="1" thickBot="1" x14ac:dyDescent="0.25">
      <c r="A319" s="54">
        <v>57427</v>
      </c>
      <c r="B319" s="55" t="s">
        <v>587</v>
      </c>
    </row>
    <row r="320" spans="1:2" ht="15.75" hidden="1" thickBot="1" x14ac:dyDescent="0.25">
      <c r="A320" s="54">
        <v>57430</v>
      </c>
      <c r="B320" s="55" t="s">
        <v>577</v>
      </c>
    </row>
    <row r="321" spans="1:2" ht="15.75" hidden="1" thickBot="1" x14ac:dyDescent="0.25">
      <c r="A321" s="54">
        <v>57431</v>
      </c>
      <c r="B321" s="55" t="s">
        <v>597</v>
      </c>
    </row>
    <row r="322" spans="1:2" ht="15" hidden="1" x14ac:dyDescent="0.2">
      <c r="A322" s="56">
        <v>57434</v>
      </c>
      <c r="B322" s="55" t="s">
        <v>609</v>
      </c>
    </row>
    <row r="323" spans="1:2" ht="15.75" hidden="1" thickBot="1" x14ac:dyDescent="0.25">
      <c r="A323" s="58"/>
      <c r="B323" s="55" t="s">
        <v>591</v>
      </c>
    </row>
    <row r="324" spans="1:2" ht="15.75" hidden="1" thickBot="1" x14ac:dyDescent="0.25">
      <c r="A324" s="54">
        <v>57436</v>
      </c>
      <c r="B324" s="55" t="s">
        <v>574</v>
      </c>
    </row>
    <row r="325" spans="1:2" ht="15.75" hidden="1" thickBot="1" x14ac:dyDescent="0.25">
      <c r="A325" s="54">
        <v>57437</v>
      </c>
      <c r="B325" s="55" t="s">
        <v>617</v>
      </c>
    </row>
    <row r="326" spans="1:2" ht="15" hidden="1" x14ac:dyDescent="0.2">
      <c r="A326" s="56">
        <v>57439</v>
      </c>
      <c r="B326" s="55" t="s">
        <v>621</v>
      </c>
    </row>
    <row r="327" spans="1:2" ht="15.75" hidden="1" thickBot="1" x14ac:dyDescent="0.25">
      <c r="A327" s="58"/>
      <c r="B327" s="55" t="s">
        <v>586</v>
      </c>
    </row>
    <row r="328" spans="1:2" ht="15.75" hidden="1" thickBot="1" x14ac:dyDescent="0.25">
      <c r="A328" s="54">
        <v>57440</v>
      </c>
      <c r="B328" s="55" t="s">
        <v>574</v>
      </c>
    </row>
    <row r="329" spans="1:2" ht="15.75" hidden="1" thickBot="1" x14ac:dyDescent="0.25">
      <c r="A329" s="54">
        <v>57442</v>
      </c>
      <c r="B329" s="55" t="s">
        <v>577</v>
      </c>
    </row>
    <row r="330" spans="1:2" ht="15" hidden="1" x14ac:dyDescent="0.2">
      <c r="A330" s="56">
        <v>57444</v>
      </c>
      <c r="B330" s="55" t="s">
        <v>593</v>
      </c>
    </row>
    <row r="331" spans="1:2" ht="15.75" hidden="1" thickBot="1" x14ac:dyDescent="0.25">
      <c r="A331" s="58"/>
      <c r="B331" s="55" t="s">
        <v>592</v>
      </c>
    </row>
    <row r="332" spans="1:2" ht="15.75" hidden="1" thickBot="1" x14ac:dyDescent="0.25">
      <c r="A332" s="54">
        <v>57446</v>
      </c>
      <c r="B332" s="55" t="s">
        <v>596</v>
      </c>
    </row>
    <row r="333" spans="1:2" ht="15.75" hidden="1" thickBot="1" x14ac:dyDescent="0.25">
      <c r="A333" s="54">
        <v>57448</v>
      </c>
      <c r="B333" s="55" t="s">
        <v>582</v>
      </c>
    </row>
    <row r="334" spans="1:2" ht="15.75" hidden="1" thickBot="1" x14ac:dyDescent="0.25">
      <c r="A334" s="54">
        <v>57449</v>
      </c>
      <c r="B334" s="55" t="s">
        <v>594</v>
      </c>
    </row>
    <row r="335" spans="1:2" ht="15.75" hidden="1" thickBot="1" x14ac:dyDescent="0.25">
      <c r="A335" s="54">
        <v>57451</v>
      </c>
      <c r="B335" s="55" t="s">
        <v>576</v>
      </c>
    </row>
    <row r="336" spans="1:2" ht="15.75" hidden="1" thickBot="1" x14ac:dyDescent="0.25">
      <c r="A336" s="54">
        <v>57453</v>
      </c>
      <c r="B336" s="55" t="s">
        <v>580</v>
      </c>
    </row>
    <row r="337" spans="1:2" ht="15.75" hidden="1" thickBot="1" x14ac:dyDescent="0.25">
      <c r="A337" s="54">
        <v>57455</v>
      </c>
      <c r="B337" s="55" t="s">
        <v>607</v>
      </c>
    </row>
    <row r="338" spans="1:2" ht="15.75" hidden="1" thickBot="1" x14ac:dyDescent="0.25">
      <c r="A338" s="54">
        <v>57457</v>
      </c>
      <c r="B338" s="55" t="s">
        <v>585</v>
      </c>
    </row>
    <row r="339" spans="1:2" ht="15.75" hidden="1" thickBot="1" x14ac:dyDescent="0.25">
      <c r="A339" s="54">
        <v>57459</v>
      </c>
      <c r="B339" s="55" t="s">
        <v>586</v>
      </c>
    </row>
    <row r="340" spans="1:2" ht="15.75" hidden="1" thickBot="1" x14ac:dyDescent="0.25">
      <c r="A340" s="54">
        <v>57460</v>
      </c>
      <c r="B340" s="55" t="s">
        <v>606</v>
      </c>
    </row>
    <row r="341" spans="1:2" ht="15.75" hidden="1" thickBot="1" x14ac:dyDescent="0.25">
      <c r="A341" s="54">
        <v>57462</v>
      </c>
      <c r="B341" s="55" t="s">
        <v>603</v>
      </c>
    </row>
    <row r="342" spans="1:2" ht="15.75" hidden="1" thickBot="1" x14ac:dyDescent="0.25">
      <c r="A342" s="54">
        <v>57464</v>
      </c>
      <c r="B342" s="55" t="s">
        <v>573</v>
      </c>
    </row>
    <row r="343" spans="1:2" ht="15" hidden="1" x14ac:dyDescent="0.2">
      <c r="A343" s="56">
        <v>57465</v>
      </c>
      <c r="B343" s="55" t="s">
        <v>573</v>
      </c>
    </row>
    <row r="344" spans="1:2" ht="15.75" hidden="1" thickBot="1" x14ac:dyDescent="0.25">
      <c r="A344" s="58"/>
      <c r="B344" s="55" t="s">
        <v>589</v>
      </c>
    </row>
    <row r="345" spans="1:2" ht="15.75" hidden="1" thickBot="1" x14ac:dyDescent="0.25">
      <c r="A345" s="54">
        <v>57468</v>
      </c>
      <c r="B345" s="55" t="s">
        <v>616</v>
      </c>
    </row>
    <row r="346" spans="1:2" ht="15.75" hidden="1" thickBot="1" x14ac:dyDescent="0.25">
      <c r="A346" s="54">
        <v>57469</v>
      </c>
      <c r="B346" s="55" t="s">
        <v>620</v>
      </c>
    </row>
    <row r="347" spans="1:2" ht="15.75" hidden="1" thickBot="1" x14ac:dyDescent="0.25">
      <c r="A347" s="54">
        <v>57470</v>
      </c>
      <c r="B347" s="55" t="s">
        <v>596</v>
      </c>
    </row>
    <row r="348" spans="1:2" ht="15.75" hidden="1" thickBot="1" x14ac:dyDescent="0.25">
      <c r="A348" s="54">
        <v>57471</v>
      </c>
      <c r="B348" s="55" t="s">
        <v>593</v>
      </c>
    </row>
    <row r="349" spans="1:2" ht="15" hidden="1" x14ac:dyDescent="0.2">
      <c r="A349" s="56">
        <v>57472</v>
      </c>
      <c r="B349" s="55" t="s">
        <v>574</v>
      </c>
    </row>
    <row r="350" spans="1:2" ht="15.75" hidden="1" thickBot="1" x14ac:dyDescent="0.25">
      <c r="A350" s="58"/>
      <c r="B350" s="55" t="s">
        <v>608</v>
      </c>
    </row>
    <row r="351" spans="1:2" ht="15.75" hidden="1" thickBot="1" x14ac:dyDescent="0.25">
      <c r="A351" s="54">
        <v>57473</v>
      </c>
      <c r="B351" s="55" t="s">
        <v>609</v>
      </c>
    </row>
    <row r="352" spans="1:2" ht="15.75" hidden="1" thickBot="1" x14ac:dyDescent="0.25">
      <c r="A352" s="54">
        <v>57475</v>
      </c>
      <c r="B352" s="55" t="s">
        <v>601</v>
      </c>
    </row>
    <row r="353" spans="1:2" ht="15.75" hidden="1" thickBot="1" x14ac:dyDescent="0.25">
      <c r="A353" s="54">
        <v>57476</v>
      </c>
      <c r="B353" s="55" t="s">
        <v>573</v>
      </c>
    </row>
    <row r="354" spans="1:2" ht="15.75" hidden="1" thickBot="1" x14ac:dyDescent="0.25">
      <c r="A354" s="54">
        <v>57478</v>
      </c>
      <c r="B354" s="55" t="s">
        <v>579</v>
      </c>
    </row>
    <row r="355" spans="1:2" ht="15.75" hidden="1" thickBot="1" x14ac:dyDescent="0.25">
      <c r="A355" s="54">
        <v>57479</v>
      </c>
      <c r="B355" s="55" t="s">
        <v>586</v>
      </c>
    </row>
    <row r="356" spans="1:2" ht="15.75" hidden="1" thickBot="1" x14ac:dyDescent="0.25">
      <c r="A356" s="54">
        <v>57482</v>
      </c>
      <c r="B356" s="55" t="s">
        <v>594</v>
      </c>
    </row>
    <row r="357" spans="1:2" ht="15.75" hidden="1" thickBot="1" x14ac:dyDescent="0.25">
      <c r="A357" s="54">
        <v>57485</v>
      </c>
      <c r="B357" s="55" t="s">
        <v>582</v>
      </c>
    </row>
    <row r="358" spans="1:2" ht="15.75" hidden="1" thickBot="1" x14ac:dyDescent="0.25">
      <c r="A358" s="54">
        <v>57486</v>
      </c>
      <c r="B358" s="55" t="s">
        <v>577</v>
      </c>
    </row>
    <row r="359" spans="1:2" ht="15.75" hidden="1" thickBot="1" x14ac:dyDescent="0.25">
      <c r="A359" s="54">
        <v>57488</v>
      </c>
      <c r="B359" s="55" t="s">
        <v>591</v>
      </c>
    </row>
    <row r="360" spans="1:2" ht="15.75" hidden="1" thickBot="1" x14ac:dyDescent="0.25">
      <c r="A360" s="54">
        <v>57490</v>
      </c>
      <c r="B360" s="55" t="s">
        <v>582</v>
      </c>
    </row>
    <row r="361" spans="1:2" ht="15.75" hidden="1" thickBot="1" x14ac:dyDescent="0.25">
      <c r="A361" s="54">
        <v>57493</v>
      </c>
      <c r="B361" s="55" t="s">
        <v>610</v>
      </c>
    </row>
    <row r="362" spans="1:2" ht="15.75" hidden="1" thickBot="1" x14ac:dyDescent="0.25">
      <c r="A362" s="54">
        <v>57494</v>
      </c>
      <c r="B362" s="55" t="s">
        <v>579</v>
      </c>
    </row>
    <row r="363" spans="1:2" ht="15.75" hidden="1" thickBot="1" x14ac:dyDescent="0.25">
      <c r="A363" s="54">
        <v>57495</v>
      </c>
      <c r="B363" s="55" t="s">
        <v>593</v>
      </c>
    </row>
    <row r="364" spans="1:2" ht="15.75" hidden="1" thickBot="1" x14ac:dyDescent="0.25">
      <c r="A364" s="54">
        <v>57496</v>
      </c>
      <c r="B364" s="55" t="s">
        <v>596</v>
      </c>
    </row>
    <row r="365" spans="1:2" ht="15.75" hidden="1" thickBot="1" x14ac:dyDescent="0.25">
      <c r="A365" s="54">
        <v>57497</v>
      </c>
      <c r="B365" s="55" t="s">
        <v>622</v>
      </c>
    </row>
    <row r="366" spans="1:2" ht="15.75" hidden="1" thickBot="1" x14ac:dyDescent="0.25">
      <c r="A366" s="54">
        <v>57501</v>
      </c>
      <c r="B366" s="55" t="s">
        <v>596</v>
      </c>
    </row>
    <row r="367" spans="1:2" ht="15.75" hidden="1" thickBot="1" x14ac:dyDescent="0.25">
      <c r="A367" s="54">
        <v>57502</v>
      </c>
      <c r="B367" s="55" t="s">
        <v>581</v>
      </c>
    </row>
    <row r="368" spans="1:2" ht="15.75" hidden="1" thickBot="1" x14ac:dyDescent="0.25">
      <c r="A368" s="54">
        <v>57505</v>
      </c>
      <c r="B368" s="55" t="s">
        <v>598</v>
      </c>
    </row>
    <row r="369" spans="1:2" ht="15.75" hidden="1" thickBot="1" x14ac:dyDescent="0.25">
      <c r="A369" s="54">
        <v>57506</v>
      </c>
      <c r="B369" s="55" t="s">
        <v>620</v>
      </c>
    </row>
    <row r="370" spans="1:2" ht="15.75" hidden="1" thickBot="1" x14ac:dyDescent="0.25">
      <c r="A370" s="54">
        <v>57507</v>
      </c>
      <c r="B370" s="55" t="s">
        <v>593</v>
      </c>
    </row>
    <row r="371" spans="1:2" ht="15.75" hidden="1" thickBot="1" x14ac:dyDescent="0.25">
      <c r="A371" s="54">
        <v>57509</v>
      </c>
      <c r="B371" s="55" t="s">
        <v>598</v>
      </c>
    </row>
    <row r="372" spans="1:2" ht="15.75" hidden="1" thickBot="1" x14ac:dyDescent="0.25">
      <c r="A372" s="54">
        <v>57516</v>
      </c>
      <c r="B372" s="55" t="s">
        <v>606</v>
      </c>
    </row>
    <row r="373" spans="1:2" ht="15.75" hidden="1" thickBot="1" x14ac:dyDescent="0.25">
      <c r="A373" s="54">
        <v>57518</v>
      </c>
      <c r="B373" s="55" t="s">
        <v>604</v>
      </c>
    </row>
    <row r="374" spans="1:2" ht="15.75" hidden="1" thickBot="1" x14ac:dyDescent="0.25">
      <c r="A374" s="54">
        <v>57519</v>
      </c>
      <c r="B374" s="55" t="s">
        <v>593</v>
      </c>
    </row>
    <row r="375" spans="1:2" ht="15.75" hidden="1" thickBot="1" x14ac:dyDescent="0.25">
      <c r="A375" s="54">
        <v>57520</v>
      </c>
      <c r="B375" s="55" t="s">
        <v>576</v>
      </c>
    </row>
    <row r="376" spans="1:2" ht="15.75" hidden="1" thickBot="1" x14ac:dyDescent="0.25">
      <c r="A376" s="54">
        <v>57524</v>
      </c>
      <c r="B376" s="55" t="s">
        <v>609</v>
      </c>
    </row>
    <row r="377" spans="1:2" ht="15.75" hidden="1" thickBot="1" x14ac:dyDescent="0.25">
      <c r="A377" s="54">
        <v>57525</v>
      </c>
      <c r="B377" s="55" t="s">
        <v>574</v>
      </c>
    </row>
    <row r="378" spans="1:2" ht="15.75" hidden="1" thickBot="1" x14ac:dyDescent="0.25">
      <c r="A378" s="54">
        <v>57527</v>
      </c>
      <c r="B378" s="55" t="s">
        <v>614</v>
      </c>
    </row>
    <row r="379" spans="1:2" ht="15.75" hidden="1" thickBot="1" x14ac:dyDescent="0.25">
      <c r="A379" s="54">
        <v>57528</v>
      </c>
      <c r="B379" s="55" t="s">
        <v>576</v>
      </c>
    </row>
    <row r="380" spans="1:2" ht="15.75" hidden="1" thickBot="1" x14ac:dyDescent="0.25">
      <c r="A380" s="54">
        <v>57529</v>
      </c>
      <c r="B380" s="55" t="s">
        <v>619</v>
      </c>
    </row>
    <row r="381" spans="1:2" ht="15.75" hidden="1" thickBot="1" x14ac:dyDescent="0.25">
      <c r="A381" s="54">
        <v>57530</v>
      </c>
      <c r="B381" s="55" t="s">
        <v>607</v>
      </c>
    </row>
    <row r="382" spans="1:2" ht="15.75" hidden="1" thickBot="1" x14ac:dyDescent="0.25">
      <c r="A382" s="54">
        <v>57531</v>
      </c>
      <c r="B382" s="55" t="s">
        <v>617</v>
      </c>
    </row>
    <row r="383" spans="1:2" ht="15.75" hidden="1" thickBot="1" x14ac:dyDescent="0.25">
      <c r="A383" s="54">
        <v>57532</v>
      </c>
      <c r="B383" s="55" t="s">
        <v>613</v>
      </c>
    </row>
    <row r="384" spans="1:2" ht="15.75" hidden="1" thickBot="1" x14ac:dyDescent="0.25">
      <c r="A384" s="54">
        <v>57533</v>
      </c>
      <c r="B384" s="55" t="s">
        <v>597</v>
      </c>
    </row>
    <row r="385" spans="1:2" ht="15.75" hidden="1" thickBot="1" x14ac:dyDescent="0.25">
      <c r="A385" s="54">
        <v>57536</v>
      </c>
      <c r="B385" s="55" t="s">
        <v>580</v>
      </c>
    </row>
    <row r="386" spans="1:2" ht="15.75" hidden="1" thickBot="1" x14ac:dyDescent="0.25">
      <c r="A386" s="54">
        <v>57538</v>
      </c>
      <c r="B386" s="55" t="s">
        <v>582</v>
      </c>
    </row>
    <row r="387" spans="1:2" ht="15.75" hidden="1" thickBot="1" x14ac:dyDescent="0.25">
      <c r="A387" s="54">
        <v>57539</v>
      </c>
      <c r="B387" s="55" t="s">
        <v>576</v>
      </c>
    </row>
    <row r="388" spans="1:2" ht="15.75" hidden="1" thickBot="1" x14ac:dyDescent="0.25">
      <c r="A388" s="54">
        <v>57540</v>
      </c>
      <c r="B388" s="55" t="s">
        <v>616</v>
      </c>
    </row>
    <row r="389" spans="1:2" ht="15.75" hidden="1" thickBot="1" x14ac:dyDescent="0.25">
      <c r="A389" s="54">
        <v>57542</v>
      </c>
      <c r="B389" s="55" t="s">
        <v>607</v>
      </c>
    </row>
    <row r="390" spans="1:2" ht="15.75" hidden="1" thickBot="1" x14ac:dyDescent="0.25">
      <c r="A390" s="54">
        <v>57544</v>
      </c>
      <c r="B390" s="55" t="s">
        <v>575</v>
      </c>
    </row>
    <row r="391" spans="1:2" ht="15.75" hidden="1" thickBot="1" x14ac:dyDescent="0.25">
      <c r="A391" s="54">
        <v>57547</v>
      </c>
      <c r="B391" s="55" t="s">
        <v>614</v>
      </c>
    </row>
    <row r="392" spans="1:2" ht="15.75" hidden="1" thickBot="1" x14ac:dyDescent="0.25">
      <c r="A392" s="54">
        <v>57548</v>
      </c>
      <c r="B392" s="55" t="s">
        <v>608</v>
      </c>
    </row>
    <row r="393" spans="1:2" ht="15.75" hidden="1" thickBot="1" x14ac:dyDescent="0.25">
      <c r="A393" s="54">
        <v>57549</v>
      </c>
      <c r="B393" s="55" t="s">
        <v>578</v>
      </c>
    </row>
    <row r="394" spans="1:2" ht="15.75" hidden="1" thickBot="1" x14ac:dyDescent="0.25">
      <c r="A394" s="54">
        <v>57551</v>
      </c>
      <c r="B394" s="55" t="s">
        <v>620</v>
      </c>
    </row>
    <row r="395" spans="1:2" ht="15.75" hidden="1" thickBot="1" x14ac:dyDescent="0.25">
      <c r="A395" s="54">
        <v>57554</v>
      </c>
      <c r="B395" s="55" t="s">
        <v>614</v>
      </c>
    </row>
    <row r="396" spans="1:2" ht="15.75" hidden="1" thickBot="1" x14ac:dyDescent="0.25">
      <c r="A396" s="54">
        <v>57555</v>
      </c>
      <c r="B396" s="55" t="s">
        <v>574</v>
      </c>
    </row>
    <row r="397" spans="1:2" ht="15" hidden="1" x14ac:dyDescent="0.2">
      <c r="A397" s="56">
        <v>57556</v>
      </c>
      <c r="B397" s="55" t="s">
        <v>618</v>
      </c>
    </row>
    <row r="398" spans="1:2" ht="15.75" hidden="1" thickBot="1" x14ac:dyDescent="0.25">
      <c r="A398" s="58"/>
      <c r="B398" s="55" t="s">
        <v>589</v>
      </c>
    </row>
    <row r="399" spans="1:2" ht="15.75" hidden="1" thickBot="1" x14ac:dyDescent="0.25">
      <c r="A399" s="54">
        <v>57557</v>
      </c>
      <c r="B399" s="55" t="s">
        <v>601</v>
      </c>
    </row>
    <row r="400" spans="1:2" ht="15" hidden="1" x14ac:dyDescent="0.2">
      <c r="A400" s="56">
        <v>57558</v>
      </c>
      <c r="B400" s="55" t="s">
        <v>582</v>
      </c>
    </row>
    <row r="401" spans="1:2" ht="15.75" hidden="1" thickBot="1" x14ac:dyDescent="0.25">
      <c r="A401" s="58"/>
      <c r="B401" s="55" t="s">
        <v>576</v>
      </c>
    </row>
    <row r="402" spans="1:2" ht="15.75" hidden="1" thickBot="1" x14ac:dyDescent="0.25">
      <c r="A402" s="54">
        <v>57559</v>
      </c>
      <c r="B402" s="55" t="s">
        <v>574</v>
      </c>
    </row>
    <row r="403" spans="1:2" ht="15.75" hidden="1" thickBot="1" x14ac:dyDescent="0.25">
      <c r="A403" s="54">
        <v>57560</v>
      </c>
      <c r="B403" s="55" t="s">
        <v>595</v>
      </c>
    </row>
    <row r="404" spans="1:2" ht="15.75" hidden="1" thickBot="1" x14ac:dyDescent="0.25">
      <c r="A404" s="54">
        <v>57563</v>
      </c>
      <c r="B404" s="55" t="s">
        <v>597</v>
      </c>
    </row>
    <row r="405" spans="1:2" ht="15.75" hidden="1" thickBot="1" x14ac:dyDescent="0.25">
      <c r="A405" s="54">
        <v>57564</v>
      </c>
      <c r="B405" s="55" t="s">
        <v>591</v>
      </c>
    </row>
    <row r="406" spans="1:2" ht="15.75" hidden="1" thickBot="1" x14ac:dyDescent="0.25">
      <c r="A406" s="54">
        <v>57565</v>
      </c>
      <c r="B406" s="55" t="s">
        <v>572</v>
      </c>
    </row>
    <row r="407" spans="1:2" ht="15" hidden="1" x14ac:dyDescent="0.2">
      <c r="A407" s="56">
        <v>57566</v>
      </c>
      <c r="B407" s="55" t="s">
        <v>612</v>
      </c>
    </row>
    <row r="408" spans="1:2" ht="15.75" hidden="1" thickBot="1" x14ac:dyDescent="0.25">
      <c r="A408" s="58"/>
      <c r="B408" s="55" t="s">
        <v>589</v>
      </c>
    </row>
    <row r="409" spans="1:2" ht="15.75" hidden="1" thickBot="1" x14ac:dyDescent="0.25">
      <c r="A409" s="54">
        <v>57567</v>
      </c>
      <c r="B409" s="55" t="s">
        <v>581</v>
      </c>
    </row>
    <row r="410" spans="1:2" ht="15.75" hidden="1" thickBot="1" x14ac:dyDescent="0.25">
      <c r="A410" s="54">
        <v>57569</v>
      </c>
      <c r="B410" s="55" t="s">
        <v>621</v>
      </c>
    </row>
    <row r="411" spans="1:2" ht="15.75" hidden="1" thickBot="1" x14ac:dyDescent="0.25">
      <c r="A411" s="54">
        <v>57570</v>
      </c>
      <c r="B411" s="55" t="s">
        <v>606</v>
      </c>
    </row>
    <row r="412" spans="1:2" ht="15.75" hidden="1" thickBot="1" x14ac:dyDescent="0.25">
      <c r="A412" s="54">
        <v>57571</v>
      </c>
      <c r="B412" s="55" t="s">
        <v>618</v>
      </c>
    </row>
    <row r="413" spans="1:2" ht="15.75" hidden="1" thickBot="1" x14ac:dyDescent="0.25">
      <c r="A413" s="54">
        <v>57572</v>
      </c>
      <c r="B413" s="55" t="s">
        <v>583</v>
      </c>
    </row>
    <row r="414" spans="1:2" ht="15.75" hidden="1" thickBot="1" x14ac:dyDescent="0.25">
      <c r="A414" s="54">
        <v>57573</v>
      </c>
      <c r="B414" s="55" t="s">
        <v>579</v>
      </c>
    </row>
    <row r="415" spans="1:2" ht="15.75" hidden="1" thickBot="1" x14ac:dyDescent="0.25">
      <c r="A415" s="54">
        <v>57574</v>
      </c>
      <c r="B415" s="55" t="s">
        <v>601</v>
      </c>
    </row>
    <row r="416" spans="1:2" ht="15" hidden="1" x14ac:dyDescent="0.2">
      <c r="A416" s="56">
        <v>57575</v>
      </c>
      <c r="B416" s="55" t="s">
        <v>594</v>
      </c>
    </row>
    <row r="417" spans="1:2" ht="15.75" hidden="1" thickBot="1" x14ac:dyDescent="0.25">
      <c r="A417" s="58"/>
      <c r="B417" s="55" t="s">
        <v>600</v>
      </c>
    </row>
    <row r="418" spans="1:2" ht="15.75" hidden="1" thickBot="1" x14ac:dyDescent="0.25">
      <c r="A418" s="54">
        <v>57576</v>
      </c>
      <c r="B418" s="55" t="s">
        <v>586</v>
      </c>
    </row>
    <row r="419" spans="1:2" ht="15.75" hidden="1" thickBot="1" x14ac:dyDescent="0.25">
      <c r="A419" s="54">
        <v>57578</v>
      </c>
      <c r="B419" s="55" t="s">
        <v>584</v>
      </c>
    </row>
    <row r="420" spans="1:2" ht="15.75" hidden="1" thickBot="1" x14ac:dyDescent="0.25">
      <c r="A420" s="54">
        <v>57579</v>
      </c>
      <c r="B420" s="55" t="s">
        <v>588</v>
      </c>
    </row>
    <row r="421" spans="1:2" ht="15.75" hidden="1" thickBot="1" x14ac:dyDescent="0.25">
      <c r="A421" s="54">
        <v>57580</v>
      </c>
      <c r="B421" s="55" t="s">
        <v>576</v>
      </c>
    </row>
    <row r="422" spans="1:2" ht="15.75" hidden="1" thickBot="1" x14ac:dyDescent="0.25">
      <c r="A422" s="54">
        <v>57581</v>
      </c>
      <c r="B422" s="55" t="s">
        <v>618</v>
      </c>
    </row>
    <row r="423" spans="1:2" ht="15.75" hidden="1" thickBot="1" x14ac:dyDescent="0.25">
      <c r="A423" s="54">
        <v>57583</v>
      </c>
      <c r="B423" s="55" t="s">
        <v>591</v>
      </c>
    </row>
    <row r="424" spans="1:2" ht="15.75" hidden="1" thickBot="1" x14ac:dyDescent="0.25">
      <c r="A424" s="54">
        <v>57587</v>
      </c>
      <c r="B424" s="55" t="s">
        <v>596</v>
      </c>
    </row>
    <row r="425" spans="1:2" ht="15.75" hidden="1" thickBot="1" x14ac:dyDescent="0.25">
      <c r="A425" s="54">
        <v>57588</v>
      </c>
      <c r="B425" s="55" t="s">
        <v>601</v>
      </c>
    </row>
    <row r="426" spans="1:2" ht="15.75" hidden="1" thickBot="1" x14ac:dyDescent="0.25">
      <c r="A426" s="54">
        <v>57592</v>
      </c>
      <c r="B426" s="55" t="s">
        <v>620</v>
      </c>
    </row>
    <row r="427" spans="1:2" ht="15.75" hidden="1" thickBot="1" x14ac:dyDescent="0.25">
      <c r="A427" s="54">
        <v>57595</v>
      </c>
      <c r="B427" s="55" t="s">
        <v>596</v>
      </c>
    </row>
    <row r="428" spans="1:2" ht="15.75" hidden="1" thickBot="1" x14ac:dyDescent="0.25">
      <c r="A428" s="54">
        <v>57599</v>
      </c>
      <c r="B428" s="55" t="s">
        <v>607</v>
      </c>
    </row>
    <row r="429" spans="1:2" ht="15.75" hidden="1" thickBot="1" x14ac:dyDescent="0.25">
      <c r="A429" s="54">
        <v>57600</v>
      </c>
      <c r="B429" s="55" t="s">
        <v>601</v>
      </c>
    </row>
    <row r="430" spans="1:2" ht="15.75" hidden="1" thickBot="1" x14ac:dyDescent="0.25">
      <c r="A430" s="54">
        <v>57602</v>
      </c>
      <c r="B430" s="55" t="s">
        <v>605</v>
      </c>
    </row>
    <row r="431" spans="1:2" ht="15.75" hidden="1" thickBot="1" x14ac:dyDescent="0.25">
      <c r="A431" s="54">
        <v>57604</v>
      </c>
      <c r="B431" s="55" t="s">
        <v>586</v>
      </c>
    </row>
    <row r="432" spans="1:2" ht="15.75" hidden="1" thickBot="1" x14ac:dyDescent="0.25">
      <c r="A432" s="54">
        <v>57605</v>
      </c>
      <c r="B432" s="55" t="s">
        <v>608</v>
      </c>
    </row>
    <row r="433" spans="1:2" ht="15.75" hidden="1" thickBot="1" x14ac:dyDescent="0.25">
      <c r="A433" s="54">
        <v>57607</v>
      </c>
      <c r="B433" s="55" t="s">
        <v>600</v>
      </c>
    </row>
    <row r="434" spans="1:2" ht="15.75" hidden="1" thickBot="1" x14ac:dyDescent="0.25">
      <c r="A434" s="54">
        <v>57609</v>
      </c>
      <c r="B434" s="55" t="s">
        <v>577</v>
      </c>
    </row>
    <row r="435" spans="1:2" ht="15.75" hidden="1" thickBot="1" x14ac:dyDescent="0.25">
      <c r="A435" s="54">
        <v>57610</v>
      </c>
      <c r="B435" s="55" t="s">
        <v>585</v>
      </c>
    </row>
    <row r="436" spans="1:2" ht="15.75" hidden="1" thickBot="1" x14ac:dyDescent="0.25">
      <c r="A436" s="54">
        <v>57611</v>
      </c>
      <c r="B436" s="55" t="s">
        <v>591</v>
      </c>
    </row>
    <row r="437" spans="1:2" ht="15.75" hidden="1" thickBot="1" x14ac:dyDescent="0.25">
      <c r="A437" s="54">
        <v>57612</v>
      </c>
      <c r="B437" s="55" t="s">
        <v>600</v>
      </c>
    </row>
    <row r="438" spans="1:2" ht="15.75" hidden="1" thickBot="1" x14ac:dyDescent="0.25">
      <c r="A438" s="54">
        <v>57613</v>
      </c>
      <c r="B438" s="55" t="s">
        <v>604</v>
      </c>
    </row>
    <row r="439" spans="1:2" ht="15.75" hidden="1" thickBot="1" x14ac:dyDescent="0.25">
      <c r="A439" s="54">
        <v>57614</v>
      </c>
      <c r="B439" s="55" t="s">
        <v>616</v>
      </c>
    </row>
    <row r="440" spans="1:2" ht="15.75" hidden="1" thickBot="1" x14ac:dyDescent="0.25">
      <c r="A440" s="54">
        <v>57615</v>
      </c>
      <c r="B440" s="55" t="s">
        <v>618</v>
      </c>
    </row>
    <row r="441" spans="1:2" ht="15.75" hidden="1" thickBot="1" x14ac:dyDescent="0.25">
      <c r="A441" s="54">
        <v>57617</v>
      </c>
      <c r="B441" s="55" t="s">
        <v>613</v>
      </c>
    </row>
    <row r="442" spans="1:2" ht="15.75" hidden="1" thickBot="1" x14ac:dyDescent="0.25">
      <c r="A442" s="54">
        <v>57618</v>
      </c>
      <c r="B442" s="55" t="s">
        <v>587</v>
      </c>
    </row>
    <row r="443" spans="1:2" ht="15.75" hidden="1" thickBot="1" x14ac:dyDescent="0.25">
      <c r="A443" s="54">
        <v>57621</v>
      </c>
      <c r="B443" s="55" t="s">
        <v>582</v>
      </c>
    </row>
    <row r="444" spans="1:2" ht="15.75" hidden="1" thickBot="1" x14ac:dyDescent="0.25">
      <c r="A444" s="54">
        <v>57623</v>
      </c>
      <c r="B444" s="55" t="s">
        <v>575</v>
      </c>
    </row>
    <row r="445" spans="1:2" ht="15.75" hidden="1" thickBot="1" x14ac:dyDescent="0.25">
      <c r="A445" s="54">
        <v>57625</v>
      </c>
      <c r="B445" s="55" t="s">
        <v>582</v>
      </c>
    </row>
    <row r="446" spans="1:2" ht="15.75" hidden="1" thickBot="1" x14ac:dyDescent="0.25">
      <c r="A446" s="54">
        <v>57626</v>
      </c>
      <c r="B446" s="55" t="s">
        <v>600</v>
      </c>
    </row>
    <row r="447" spans="1:2" ht="15.75" hidden="1" thickBot="1" x14ac:dyDescent="0.25">
      <c r="A447" s="54">
        <v>57627</v>
      </c>
      <c r="B447" s="55" t="s">
        <v>597</v>
      </c>
    </row>
    <row r="448" spans="1:2" ht="15.75" hidden="1" thickBot="1" x14ac:dyDescent="0.25">
      <c r="A448" s="54">
        <v>57628</v>
      </c>
      <c r="B448" s="55" t="s">
        <v>622</v>
      </c>
    </row>
    <row r="449" spans="1:2" ht="15.75" hidden="1" thickBot="1" x14ac:dyDescent="0.25">
      <c r="A449" s="54">
        <v>57629</v>
      </c>
      <c r="B449" s="55" t="s">
        <v>604</v>
      </c>
    </row>
    <row r="450" spans="1:2" ht="15" hidden="1" x14ac:dyDescent="0.2">
      <c r="A450" s="56">
        <v>57630</v>
      </c>
      <c r="B450" s="55" t="s">
        <v>598</v>
      </c>
    </row>
    <row r="451" spans="1:2" ht="15" hidden="1" x14ac:dyDescent="0.2">
      <c r="A451" s="57"/>
      <c r="B451" s="55" t="s">
        <v>599</v>
      </c>
    </row>
    <row r="452" spans="1:2" ht="15.75" hidden="1" thickBot="1" x14ac:dyDescent="0.25">
      <c r="A452" s="58"/>
      <c r="B452" s="55" t="s">
        <v>612</v>
      </c>
    </row>
    <row r="453" spans="1:2" ht="15.75" hidden="1" thickBot="1" x14ac:dyDescent="0.25">
      <c r="A453" s="54">
        <v>57635</v>
      </c>
      <c r="B453" s="55" t="s">
        <v>603</v>
      </c>
    </row>
    <row r="454" spans="1:2" ht="15.75" hidden="1" thickBot="1" x14ac:dyDescent="0.25">
      <c r="A454" s="54">
        <v>57637</v>
      </c>
      <c r="B454" s="55" t="s">
        <v>598</v>
      </c>
    </row>
    <row r="455" spans="1:2" ht="15.75" hidden="1" thickBot="1" x14ac:dyDescent="0.25">
      <c r="A455" s="54">
        <v>57640</v>
      </c>
      <c r="B455" s="55" t="s">
        <v>581</v>
      </c>
    </row>
    <row r="456" spans="1:2" ht="15.75" hidden="1" thickBot="1" x14ac:dyDescent="0.25">
      <c r="A456" s="54">
        <v>57643</v>
      </c>
      <c r="B456" s="55" t="s">
        <v>608</v>
      </c>
    </row>
    <row r="457" spans="1:2" ht="15.75" hidden="1" thickBot="1" x14ac:dyDescent="0.25">
      <c r="A457" s="54">
        <v>57648</v>
      </c>
      <c r="B457" s="55" t="s">
        <v>597</v>
      </c>
    </row>
    <row r="458" spans="1:2" ht="15.75" hidden="1" thickBot="1" x14ac:dyDescent="0.25">
      <c r="A458" s="54">
        <v>57649</v>
      </c>
      <c r="B458" s="55" t="s">
        <v>600</v>
      </c>
    </row>
    <row r="459" spans="1:2" ht="15.75" hidden="1" thickBot="1" x14ac:dyDescent="0.25">
      <c r="A459" s="54">
        <v>57650</v>
      </c>
      <c r="B459" s="55" t="s">
        <v>586</v>
      </c>
    </row>
    <row r="460" spans="1:2" ht="15.75" hidden="1" thickBot="1" x14ac:dyDescent="0.25">
      <c r="A460" s="54">
        <v>57652</v>
      </c>
      <c r="B460" s="55" t="s">
        <v>613</v>
      </c>
    </row>
    <row r="461" spans="1:2" ht="15.75" hidden="1" thickBot="1" x14ac:dyDescent="0.25">
      <c r="A461" s="54">
        <v>57653</v>
      </c>
      <c r="B461" s="55" t="s">
        <v>608</v>
      </c>
    </row>
    <row r="462" spans="1:2" ht="15.75" hidden="1" thickBot="1" x14ac:dyDescent="0.25">
      <c r="A462" s="54">
        <v>57654</v>
      </c>
      <c r="B462" s="55" t="s">
        <v>594</v>
      </c>
    </row>
    <row r="463" spans="1:2" ht="15.75" hidden="1" thickBot="1" x14ac:dyDescent="0.25">
      <c r="A463" s="54">
        <v>57655</v>
      </c>
      <c r="B463" s="55" t="s">
        <v>608</v>
      </c>
    </row>
    <row r="464" spans="1:2" ht="15.75" hidden="1" thickBot="1" x14ac:dyDescent="0.25">
      <c r="A464" s="54">
        <v>57656</v>
      </c>
      <c r="B464" s="55" t="s">
        <v>597</v>
      </c>
    </row>
    <row r="465" spans="1:2" ht="15.75" hidden="1" thickBot="1" x14ac:dyDescent="0.25">
      <c r="A465" s="54">
        <v>57657</v>
      </c>
      <c r="B465" s="55" t="s">
        <v>576</v>
      </c>
    </row>
    <row r="466" spans="1:2" ht="15.75" hidden="1" thickBot="1" x14ac:dyDescent="0.25">
      <c r="A466" s="54">
        <v>57662</v>
      </c>
      <c r="B466" s="55" t="s">
        <v>595</v>
      </c>
    </row>
    <row r="467" spans="1:2" ht="15" hidden="1" x14ac:dyDescent="0.2">
      <c r="A467" s="56">
        <v>57664</v>
      </c>
      <c r="B467" s="55" t="s">
        <v>588</v>
      </c>
    </row>
    <row r="468" spans="1:2" ht="15.75" hidden="1" thickBot="1" x14ac:dyDescent="0.25">
      <c r="A468" s="58"/>
      <c r="B468" s="55" t="s">
        <v>610</v>
      </c>
    </row>
    <row r="469" spans="1:2" ht="15.75" hidden="1" thickBot="1" x14ac:dyDescent="0.25">
      <c r="A469" s="54">
        <v>57667</v>
      </c>
      <c r="B469" s="55" t="s">
        <v>607</v>
      </c>
    </row>
    <row r="470" spans="1:2" ht="15.75" hidden="1" thickBot="1" x14ac:dyDescent="0.25">
      <c r="A470" s="54">
        <v>57668</v>
      </c>
      <c r="B470" s="55" t="s">
        <v>578</v>
      </c>
    </row>
    <row r="471" spans="1:2" ht="15.75" hidden="1" thickBot="1" x14ac:dyDescent="0.25">
      <c r="A471" s="54">
        <v>57670</v>
      </c>
      <c r="B471" s="55" t="s">
        <v>577</v>
      </c>
    </row>
    <row r="472" spans="1:2" ht="15.75" hidden="1" thickBot="1" x14ac:dyDescent="0.25">
      <c r="A472" s="54">
        <v>57671</v>
      </c>
      <c r="B472" s="55" t="s">
        <v>583</v>
      </c>
    </row>
    <row r="473" spans="1:2" ht="15.75" hidden="1" thickBot="1" x14ac:dyDescent="0.25">
      <c r="A473" s="54">
        <v>57673</v>
      </c>
      <c r="B473" s="55" t="s">
        <v>577</v>
      </c>
    </row>
    <row r="474" spans="1:2" ht="15.75" hidden="1" thickBot="1" x14ac:dyDescent="0.25">
      <c r="A474" s="54">
        <v>57674</v>
      </c>
      <c r="B474" s="55" t="s">
        <v>574</v>
      </c>
    </row>
    <row r="475" spans="1:2" ht="15.75" hidden="1" thickBot="1" x14ac:dyDescent="0.25">
      <c r="A475" s="54">
        <v>57675</v>
      </c>
      <c r="B475" s="55" t="s">
        <v>579</v>
      </c>
    </row>
    <row r="476" spans="1:2" ht="15.75" hidden="1" thickBot="1" x14ac:dyDescent="0.25">
      <c r="A476" s="54">
        <v>57676</v>
      </c>
      <c r="B476" s="55" t="s">
        <v>583</v>
      </c>
    </row>
    <row r="477" spans="1:2" ht="15.75" hidden="1" thickBot="1" x14ac:dyDescent="0.25">
      <c r="A477" s="54">
        <v>57679</v>
      </c>
      <c r="B477" s="55" t="s">
        <v>578</v>
      </c>
    </row>
    <row r="478" spans="1:2" ht="15" hidden="1" x14ac:dyDescent="0.2">
      <c r="A478" s="56">
        <v>57680</v>
      </c>
      <c r="B478" s="55" t="s">
        <v>575</v>
      </c>
    </row>
    <row r="479" spans="1:2" ht="15.75" hidden="1" thickBot="1" x14ac:dyDescent="0.25">
      <c r="A479" s="58"/>
      <c r="B479" s="55" t="s">
        <v>598</v>
      </c>
    </row>
    <row r="480" spans="1:2" ht="15.75" hidden="1" thickBot="1" x14ac:dyDescent="0.25">
      <c r="A480" s="54">
        <v>57681</v>
      </c>
      <c r="B480" s="55" t="s">
        <v>606</v>
      </c>
    </row>
    <row r="481" spans="1:2" ht="15.75" hidden="1" thickBot="1" x14ac:dyDescent="0.25">
      <c r="A481" s="54">
        <v>57684</v>
      </c>
      <c r="B481" s="55" t="s">
        <v>580</v>
      </c>
    </row>
    <row r="482" spans="1:2" ht="15.75" hidden="1" thickBot="1" x14ac:dyDescent="0.25">
      <c r="A482" s="54">
        <v>57685</v>
      </c>
      <c r="B482" s="55" t="s">
        <v>596</v>
      </c>
    </row>
    <row r="483" spans="1:2" ht="15.75" hidden="1" thickBot="1" x14ac:dyDescent="0.25">
      <c r="A483" s="54">
        <v>57686</v>
      </c>
      <c r="B483" s="55" t="s">
        <v>578</v>
      </c>
    </row>
    <row r="484" spans="1:2" ht="15.75" hidden="1" thickBot="1" x14ac:dyDescent="0.25">
      <c r="A484" s="54">
        <v>57687</v>
      </c>
      <c r="B484" s="55" t="s">
        <v>595</v>
      </c>
    </row>
    <row r="485" spans="1:2" ht="15.75" hidden="1" thickBot="1" x14ac:dyDescent="0.25">
      <c r="A485" s="54">
        <v>57689</v>
      </c>
      <c r="B485" s="55" t="s">
        <v>617</v>
      </c>
    </row>
    <row r="486" spans="1:2" ht="15.75" hidden="1" thickBot="1" x14ac:dyDescent="0.25">
      <c r="A486" s="54">
        <v>57691</v>
      </c>
      <c r="B486" s="55" t="s">
        <v>607</v>
      </c>
    </row>
    <row r="487" spans="1:2" ht="15.75" hidden="1" thickBot="1" x14ac:dyDescent="0.25">
      <c r="A487" s="54">
        <v>57692</v>
      </c>
      <c r="B487" s="55" t="s">
        <v>576</v>
      </c>
    </row>
    <row r="488" spans="1:2" ht="15" hidden="1" x14ac:dyDescent="0.2">
      <c r="A488" s="56">
        <v>57695</v>
      </c>
      <c r="B488" s="55" t="s">
        <v>593</v>
      </c>
    </row>
    <row r="489" spans="1:2" ht="15.75" hidden="1" thickBot="1" x14ac:dyDescent="0.25">
      <c r="A489" s="58"/>
      <c r="B489" s="55" t="s">
        <v>594</v>
      </c>
    </row>
    <row r="490" spans="1:2" ht="15.75" hidden="1" thickBot="1" x14ac:dyDescent="0.25">
      <c r="A490" s="54">
        <v>57698</v>
      </c>
      <c r="B490" s="55" t="s">
        <v>577</v>
      </c>
    </row>
    <row r="491" spans="1:2" ht="15.75" hidden="1" thickBot="1" x14ac:dyDescent="0.25">
      <c r="A491" s="54">
        <v>57700</v>
      </c>
      <c r="B491" s="55" t="s">
        <v>581</v>
      </c>
    </row>
    <row r="492" spans="1:2" ht="15.75" hidden="1" thickBot="1" x14ac:dyDescent="0.25">
      <c r="A492" s="54">
        <v>57702</v>
      </c>
      <c r="B492" s="55" t="s">
        <v>582</v>
      </c>
    </row>
    <row r="493" spans="1:2" ht="15.75" hidden="1" thickBot="1" x14ac:dyDescent="0.25">
      <c r="A493" s="54">
        <v>57703</v>
      </c>
      <c r="B493" s="55" t="s">
        <v>603</v>
      </c>
    </row>
    <row r="494" spans="1:2" ht="15.75" hidden="1" thickBot="1" x14ac:dyDescent="0.25">
      <c r="A494" s="54">
        <v>57704</v>
      </c>
      <c r="B494" s="55" t="s">
        <v>573</v>
      </c>
    </row>
    <row r="495" spans="1:2" ht="15.75" hidden="1" thickBot="1" x14ac:dyDescent="0.25">
      <c r="A495" s="54">
        <v>57705</v>
      </c>
      <c r="B495" s="55" t="s">
        <v>607</v>
      </c>
    </row>
    <row r="496" spans="1:2" ht="15.75" hidden="1" thickBot="1" x14ac:dyDescent="0.25">
      <c r="A496" s="54">
        <v>57706</v>
      </c>
      <c r="B496" s="55" t="s">
        <v>610</v>
      </c>
    </row>
    <row r="497" spans="1:2" ht="15.75" hidden="1" thickBot="1" x14ac:dyDescent="0.25">
      <c r="A497" s="54">
        <v>57708</v>
      </c>
      <c r="B497" s="55" t="s">
        <v>614</v>
      </c>
    </row>
    <row r="498" spans="1:2" ht="15.75" hidden="1" thickBot="1" x14ac:dyDescent="0.25">
      <c r="A498" s="54">
        <v>57709</v>
      </c>
      <c r="B498" s="55" t="s">
        <v>603</v>
      </c>
    </row>
    <row r="499" spans="1:2" ht="15.75" hidden="1" thickBot="1" x14ac:dyDescent="0.25">
      <c r="A499" s="54">
        <v>57711</v>
      </c>
      <c r="B499" s="55" t="s">
        <v>579</v>
      </c>
    </row>
    <row r="500" spans="1:2" ht="15.75" hidden="1" thickBot="1" x14ac:dyDescent="0.25">
      <c r="A500" s="54">
        <v>57712</v>
      </c>
      <c r="B500" s="55" t="s">
        <v>582</v>
      </c>
    </row>
    <row r="501" spans="1:2" ht="15.75" hidden="1" thickBot="1" x14ac:dyDescent="0.25">
      <c r="A501" s="54">
        <v>57713</v>
      </c>
      <c r="B501" s="55" t="s">
        <v>604</v>
      </c>
    </row>
    <row r="502" spans="1:2" ht="15.75" hidden="1" thickBot="1" x14ac:dyDescent="0.25">
      <c r="A502" s="54">
        <v>57714</v>
      </c>
      <c r="B502" s="55" t="s">
        <v>592</v>
      </c>
    </row>
    <row r="503" spans="1:2" ht="15.75" hidden="1" thickBot="1" x14ac:dyDescent="0.25">
      <c r="A503" s="54">
        <v>57715</v>
      </c>
      <c r="B503" s="55" t="s">
        <v>608</v>
      </c>
    </row>
    <row r="504" spans="1:2" ht="15.75" hidden="1" thickBot="1" x14ac:dyDescent="0.25">
      <c r="A504" s="54">
        <v>57716</v>
      </c>
      <c r="B504" s="55" t="s">
        <v>600</v>
      </c>
    </row>
    <row r="505" spans="1:2" ht="15.75" hidden="1" thickBot="1" x14ac:dyDescent="0.25">
      <c r="A505" s="54">
        <v>57717</v>
      </c>
      <c r="B505" s="55" t="s">
        <v>595</v>
      </c>
    </row>
    <row r="506" spans="1:2" ht="15.75" hidden="1" thickBot="1" x14ac:dyDescent="0.25">
      <c r="A506" s="54">
        <v>57718</v>
      </c>
      <c r="B506" s="55" t="s">
        <v>597</v>
      </c>
    </row>
    <row r="507" spans="1:2" ht="15.75" hidden="1" thickBot="1" x14ac:dyDescent="0.25">
      <c r="A507" s="54">
        <v>57719</v>
      </c>
      <c r="B507" s="55" t="s">
        <v>576</v>
      </c>
    </row>
    <row r="508" spans="1:2" ht="15.75" hidden="1" thickBot="1" x14ac:dyDescent="0.25">
      <c r="A508" s="54">
        <v>57720</v>
      </c>
      <c r="B508" s="55" t="s">
        <v>606</v>
      </c>
    </row>
    <row r="509" spans="1:2" ht="15.75" hidden="1" thickBot="1" x14ac:dyDescent="0.25">
      <c r="A509" s="54">
        <v>57721</v>
      </c>
      <c r="B509" s="55" t="s">
        <v>616</v>
      </c>
    </row>
    <row r="510" spans="1:2" ht="15.75" hidden="1" thickBot="1" x14ac:dyDescent="0.25">
      <c r="A510" s="54">
        <v>57723</v>
      </c>
      <c r="B510" s="55" t="s">
        <v>596</v>
      </c>
    </row>
    <row r="511" spans="1:2" ht="15.75" hidden="1" thickBot="1" x14ac:dyDescent="0.25">
      <c r="A511" s="54">
        <v>57725</v>
      </c>
      <c r="B511" s="55" t="s">
        <v>579</v>
      </c>
    </row>
    <row r="512" spans="1:2" ht="15.75" hidden="1" thickBot="1" x14ac:dyDescent="0.25">
      <c r="A512" s="54">
        <v>57726</v>
      </c>
      <c r="B512" s="55" t="s">
        <v>577</v>
      </c>
    </row>
    <row r="513" spans="1:2" ht="15.75" hidden="1" thickBot="1" x14ac:dyDescent="0.25">
      <c r="A513" s="54">
        <v>57727</v>
      </c>
      <c r="B513" s="55" t="s">
        <v>574</v>
      </c>
    </row>
    <row r="514" spans="1:2" ht="15.75" hidden="1" thickBot="1" x14ac:dyDescent="0.25">
      <c r="A514" s="54">
        <v>57728</v>
      </c>
      <c r="B514" s="55" t="s">
        <v>577</v>
      </c>
    </row>
    <row r="515" spans="1:2" ht="15.75" hidden="1" thickBot="1" x14ac:dyDescent="0.25">
      <c r="A515" s="54">
        <v>57730</v>
      </c>
      <c r="B515" s="55" t="s">
        <v>593</v>
      </c>
    </row>
    <row r="516" spans="1:2" ht="15.75" hidden="1" thickBot="1" x14ac:dyDescent="0.25">
      <c r="A516" s="54">
        <v>57731</v>
      </c>
      <c r="B516" s="55" t="s">
        <v>619</v>
      </c>
    </row>
    <row r="517" spans="1:2" ht="15.75" hidden="1" thickBot="1" x14ac:dyDescent="0.25">
      <c r="A517" s="54">
        <v>57733</v>
      </c>
      <c r="B517" s="55" t="s">
        <v>573</v>
      </c>
    </row>
    <row r="518" spans="1:2" ht="15.75" hidden="1" thickBot="1" x14ac:dyDescent="0.25">
      <c r="A518" s="54">
        <v>57736</v>
      </c>
      <c r="B518" s="55" t="s">
        <v>600</v>
      </c>
    </row>
    <row r="519" spans="1:2" ht="15.75" hidden="1" thickBot="1" x14ac:dyDescent="0.25">
      <c r="A519" s="54">
        <v>57737</v>
      </c>
      <c r="B519" s="55" t="s">
        <v>608</v>
      </c>
    </row>
    <row r="520" spans="1:2" ht="15.75" hidden="1" thickBot="1" x14ac:dyDescent="0.25">
      <c r="A520" s="54">
        <v>57739</v>
      </c>
      <c r="B520" s="55" t="s">
        <v>621</v>
      </c>
    </row>
    <row r="521" spans="1:2" ht="15.75" hidden="1" thickBot="1" x14ac:dyDescent="0.25">
      <c r="A521" s="54">
        <v>57740</v>
      </c>
      <c r="B521" s="55" t="s">
        <v>621</v>
      </c>
    </row>
    <row r="522" spans="1:2" ht="15.75" hidden="1" thickBot="1" x14ac:dyDescent="0.25">
      <c r="A522" s="54">
        <v>57742</v>
      </c>
      <c r="B522" s="55" t="s">
        <v>575</v>
      </c>
    </row>
    <row r="523" spans="1:2" ht="15.75" hidden="1" thickBot="1" x14ac:dyDescent="0.25">
      <c r="A523" s="54">
        <v>57743</v>
      </c>
      <c r="B523" s="55" t="s">
        <v>616</v>
      </c>
    </row>
    <row r="524" spans="1:2" ht="15.75" hidden="1" thickBot="1" x14ac:dyDescent="0.25">
      <c r="A524" s="54">
        <v>57747</v>
      </c>
      <c r="B524" s="55" t="s">
        <v>603</v>
      </c>
    </row>
    <row r="525" spans="1:2" ht="15.75" hidden="1" thickBot="1" x14ac:dyDescent="0.25">
      <c r="A525" s="54">
        <v>57749</v>
      </c>
      <c r="B525" s="55" t="s">
        <v>606</v>
      </c>
    </row>
    <row r="526" spans="1:2" ht="15.75" hidden="1" thickBot="1" x14ac:dyDescent="0.25">
      <c r="A526" s="54">
        <v>57753</v>
      </c>
      <c r="B526" s="55" t="s">
        <v>576</v>
      </c>
    </row>
    <row r="527" spans="1:2" ht="15.75" hidden="1" thickBot="1" x14ac:dyDescent="0.25">
      <c r="A527" s="54">
        <v>57754</v>
      </c>
      <c r="B527" s="55" t="s">
        <v>609</v>
      </c>
    </row>
    <row r="528" spans="1:2" ht="15.75" hidden="1" thickBot="1" x14ac:dyDescent="0.25">
      <c r="A528" s="54">
        <v>57755</v>
      </c>
      <c r="B528" s="55" t="s">
        <v>574</v>
      </c>
    </row>
    <row r="529" spans="1:2" ht="15.75" hidden="1" thickBot="1" x14ac:dyDescent="0.25">
      <c r="A529" s="54">
        <v>57756</v>
      </c>
      <c r="B529" s="55" t="s">
        <v>598</v>
      </c>
    </row>
    <row r="530" spans="1:2" ht="15.75" hidden="1" thickBot="1" x14ac:dyDescent="0.25">
      <c r="A530" s="54">
        <v>57759</v>
      </c>
      <c r="B530" s="55" t="s">
        <v>576</v>
      </c>
    </row>
    <row r="531" spans="1:2" ht="15.75" hidden="1" thickBot="1" x14ac:dyDescent="0.25">
      <c r="A531" s="54">
        <v>57761</v>
      </c>
      <c r="B531" s="55" t="s">
        <v>603</v>
      </c>
    </row>
    <row r="532" spans="1:2" ht="15.75" hidden="1" thickBot="1" x14ac:dyDescent="0.25">
      <c r="A532" s="54">
        <v>57762</v>
      </c>
      <c r="B532" s="55" t="s">
        <v>592</v>
      </c>
    </row>
    <row r="533" spans="1:2" ht="15.75" hidden="1" thickBot="1" x14ac:dyDescent="0.25">
      <c r="A533" s="54">
        <v>57763</v>
      </c>
      <c r="B533" s="55" t="s">
        <v>596</v>
      </c>
    </row>
    <row r="534" spans="1:2" ht="15.75" hidden="1" thickBot="1" x14ac:dyDescent="0.25">
      <c r="A534" s="54">
        <v>57764</v>
      </c>
      <c r="B534" s="55" t="s">
        <v>611</v>
      </c>
    </row>
    <row r="535" spans="1:2" ht="15.75" hidden="1" thickBot="1" x14ac:dyDescent="0.25">
      <c r="A535" s="54">
        <v>57767</v>
      </c>
      <c r="B535" s="55" t="s">
        <v>605</v>
      </c>
    </row>
  </sheetData>
  <autoFilter ref="A1:B535" xr:uid="{875B3E5B-378D-48F1-9D56-3DC3FF2CD80D}">
    <filterColumn colId="0">
      <filters>
        <filter val="57011"/>
      </filters>
    </filterColumn>
  </autoFilter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 Microsoft Word" ma:contentTypeID="0x01010066910ADB61686C45A75A7A744D7D5C8E00C1A9A02AF2D2E4499DCC5CB7228BA89F" ma:contentTypeVersion="4" ma:contentTypeDescription="Document Microsoft Word vierge." ma:contentTypeScope="" ma:versionID="f548a20dd5e5c8277b865da1af404c05">
  <xsd:schema xmlns:xsd="http://www.w3.org/2001/XMLSchema" xmlns:xs="http://www.w3.org/2001/XMLSchema" xmlns:p="http://schemas.microsoft.com/office/2006/metadata/properties" xmlns:ns2="9c97f8e9-86c7-4e99-9925-cc9540b321fe" targetNamespace="http://schemas.microsoft.com/office/2006/metadata/properties" ma:root="true" ma:fieldsID="eeaa8661ba6ba22f90735bcd04aade41" ns2:_="">
    <xsd:import namespace="9c97f8e9-86c7-4e99-9925-cc9540b321fe"/>
    <xsd:element name="properties">
      <xsd:complexType>
        <xsd:sequence>
          <xsd:element name="documentManagement">
            <xsd:complexType>
              <xsd:all>
                <xsd:element ref="ns2:Author0" minOccurs="0"/>
                <xsd:element ref="ns2:Description0" minOccurs="0"/>
                <xsd:element ref="ns2:Language" minOccurs="0"/>
                <xsd:element ref="ns2:DocType" minOccurs="0"/>
                <xsd:element ref="ns2:DocSource" minOccurs="0"/>
                <xsd:element ref="ns2:DocConf" minOccurs="0"/>
                <xsd:element ref="ns2:DocSt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97f8e9-86c7-4e99-9925-cc9540b321fe" elementFormDefault="qualified">
    <xsd:import namespace="http://schemas.microsoft.com/office/2006/documentManagement/types"/>
    <xsd:import namespace="http://schemas.microsoft.com/office/infopath/2007/PartnerControls"/>
    <xsd:element name="Author0" ma:index="8" nillable="true" ma:displayName="Auteur" ma:internalName="Author0">
      <xsd:simpleType>
        <xsd:restriction base="dms:Text">
          <xsd:maxLength value="255"/>
        </xsd:restriction>
      </xsd:simpleType>
    </xsd:element>
    <xsd:element name="Description0" ma:index="9" nillable="true" ma:displayName="Description" ma:internalName="Description0">
      <xsd:simpleType>
        <xsd:restriction base="dms:Text">
          <xsd:maxLength value="255"/>
        </xsd:restriction>
      </xsd:simpleType>
    </xsd:element>
    <xsd:element name="Language" ma:index="10" nillable="true" ma:displayName="Langue" ma:default="Français" ma:format="Dropdown" ma:internalName="Language">
      <xsd:simpleType>
        <xsd:restriction base="dms:Choice">
          <xsd:enumeration value="Anglais"/>
          <xsd:enumeration value="Français"/>
          <xsd:enumeration value="Espagnol"/>
          <xsd:enumeration value="Polonais"/>
          <xsd:enumeration value="Autre"/>
        </xsd:restriction>
      </xsd:simpleType>
    </xsd:element>
    <xsd:element name="DocType" ma:index="12" nillable="true" ma:displayName="Type de document" ma:default="Autre" ma:format="Dropdown" ma:internalName="DocType">
      <xsd:simpleType>
        <xsd:restriction base="dms:Choice">
          <xsd:enumeration value="Autre"/>
          <xsd:enumeration value="Cahier des charges"/>
          <xsd:enumeration value="Compte rendu"/>
          <xsd:enumeration value="Courrier"/>
          <xsd:enumeration value="Relevé de décision"/>
          <xsd:enumeration value="Décret / Loi / Réglementation"/>
          <xsd:enumeration value="Directive"/>
          <xsd:enumeration value="Document contractuel"/>
          <xsd:enumeration value="Document interne"/>
          <xsd:enumeration value="Rapport externe"/>
          <xsd:enumeration value="Rapport interne"/>
          <xsd:enumeration value="Manuel / Guide / Formation"/>
          <xsd:enumeration value="Méthode / Qualité / Organisation / Procédure"/>
          <xsd:enumeration value="Modèle"/>
          <xsd:enumeration value="Note de service"/>
          <xsd:enumeration value="Note d’information"/>
          <xsd:enumeration value="Présentation"/>
          <xsd:enumeration value="Dossier de spécification"/>
          <xsd:enumeration value="Veille"/>
        </xsd:restriction>
      </xsd:simpleType>
    </xsd:element>
    <xsd:element name="DocSource" ma:index="13" nillable="true" ma:displayName="Origine" ma:default="Interne" ma:format="Dropdown" ma:internalName="DocSource">
      <xsd:simpleType>
        <xsd:restriction base="dms:Choice">
          <xsd:enumeration value="Interne"/>
          <xsd:enumeration value="Externe"/>
        </xsd:restriction>
      </xsd:simpleType>
    </xsd:element>
    <xsd:element name="DocConf" ma:index="14" nillable="true" ma:displayName="Confidentialité" ma:default="Interne" ma:format="Dropdown" ma:internalName="DocConf">
      <xsd:simpleType>
        <xsd:restriction base="dms:Choice">
          <xsd:enumeration value="Interne"/>
          <xsd:enumeration value="Confidentiel"/>
          <xsd:enumeration value="Diffusion libre"/>
        </xsd:restriction>
      </xsd:simpleType>
    </xsd:element>
    <xsd:element name="DocState" ma:index="15" nillable="true" ma:displayName="Statut" ma:default="Finalisé" ma:format="Dropdown" ma:internalName="DocState">
      <xsd:simpleType>
        <xsd:restriction base="dms:Choice">
          <xsd:enumeration value="Brouillon"/>
          <xsd:enumeration value="Finalisé"/>
          <xsd:enumeration value="Validé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 ma:index="11" ma:displayName="Mots clé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Source xmlns="9c97f8e9-86c7-4e99-9925-cc9540b321fe">Interne</DocSource>
    <Language xmlns="9c97f8e9-86c7-4e99-9925-cc9540b321fe">Français</Language>
    <DocType xmlns="9c97f8e9-86c7-4e99-9925-cc9540b321fe">Autre</DocType>
    <DocState xmlns="9c97f8e9-86c7-4e99-9925-cc9540b321fe">Finalisé</DocState>
    <Author0 xmlns="9c97f8e9-86c7-4e99-9925-cc9540b321fe" xsi:nil="true"/>
    <Description0 xmlns="9c97f8e9-86c7-4e99-9925-cc9540b321fe" xsi:nil="true"/>
    <DocConf xmlns="9c97f8e9-86c7-4e99-9925-cc9540b321fe">Interne</DocConf>
  </documentManagement>
</p:properties>
</file>

<file path=customXml/itemProps1.xml><?xml version="1.0" encoding="utf-8"?>
<ds:datastoreItem xmlns:ds="http://schemas.openxmlformats.org/officeDocument/2006/customXml" ds:itemID="{2CF60BBC-DBE9-4B99-955C-8EE41E9327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97f8e9-86c7-4e99-9925-cc9540b321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8BC6FB-4E62-4A6C-954E-90483EB5B5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2F05A2-77C3-4C12-BF1D-CD7A1821593A}">
  <ds:schemaRefs>
    <ds:schemaRef ds:uri="http://purl.org/dc/elements/1.1/"/>
    <ds:schemaRef ds:uri="http://schemas.microsoft.com/office/2006/metadata/properties"/>
    <ds:schemaRef ds:uri="9c97f8e9-86c7-4e99-9925-cc9540b321f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e6c818a6-e1a0-4a6e-a969-20d857c5dc62}" enabled="1" method="Standard" siteId="{90c7a20a-f34b-40bf-bc48-b9253b6f5d20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zones de Cofinancement</vt:lpstr>
      <vt:lpstr>Feuil2</vt:lpstr>
      <vt:lpstr>Feuil1</vt:lpstr>
    </vt:vector>
  </TitlesOfParts>
  <Company>ORANGE FT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PITTO Mathieu DTRS/UPR O</dc:creator>
  <cp:lastModifiedBy>Barath TRIPARD</cp:lastModifiedBy>
  <dcterms:created xsi:type="dcterms:W3CDTF">2016-02-04T17:44:05Z</dcterms:created>
  <dcterms:modified xsi:type="dcterms:W3CDTF">2023-09-08T13:03:39Z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0x01010066910ADB61686C45A75A7A744D7D5C8E00C1A9A02AF2D2E4499DCC5CB7228BA89F</vt:lpwstr>
  </property>
</Properties>
</file>